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lmaraz\Documents\Proyectos 2022\FIDEICULTURAL 2022\CAPILLA DE DOÑA MONICA\"/>
    </mc:Choice>
  </mc:AlternateContent>
  <bookViews>
    <workbookView xWindow="0" yWindow="0" windowWidth="20490" windowHeight="7050"/>
  </bookViews>
  <sheets>
    <sheet name="FICHA TECNICA" sheetId="1" r:id="rId1"/>
  </sheets>
  <definedNames>
    <definedName name="_xlnm.Print_Titles" localSheetId="0">'FICHA TECNICA'!$1:$8</definedName>
  </definedNames>
  <calcPr calcId="162913"/>
  <extLst>
    <ext uri="GoogleSheetsCustomDataVersion1">
      <go:sheetsCustomData xmlns:go="http://customooxmlschemas.google.com/" r:id="rId5" roundtripDataSignature="AMtx7mjOgrJliep8VS4JtGZqbMRDBptYJg=="/>
    </ext>
  </extLst>
</workbook>
</file>

<file path=xl/calcChain.xml><?xml version="1.0" encoding="utf-8"?>
<calcChain xmlns="http://schemas.openxmlformats.org/spreadsheetml/2006/main">
  <c r="F109" i="1" l="1"/>
  <c r="F108" i="1"/>
  <c r="F107" i="1"/>
  <c r="F106" i="1"/>
  <c r="F105" i="1"/>
  <c r="F104" i="1"/>
  <c r="F103" i="1"/>
  <c r="F102" i="1"/>
  <c r="F98" i="1"/>
  <c r="F99" i="1" s="1"/>
  <c r="F94" i="1"/>
  <c r="F93" i="1"/>
  <c r="F92" i="1"/>
  <c r="F91" i="1"/>
  <c r="F90" i="1"/>
  <c r="F89" i="1"/>
  <c r="F88" i="1"/>
  <c r="F87" i="1"/>
  <c r="F85" i="1"/>
  <c r="F84" i="1"/>
  <c r="F83" i="1"/>
  <c r="F82" i="1"/>
  <c r="F81" i="1"/>
  <c r="F80" i="1"/>
  <c r="F75" i="1"/>
  <c r="F74" i="1"/>
  <c r="F73" i="1"/>
  <c r="F71" i="1"/>
  <c r="F70" i="1"/>
  <c r="F69" i="1"/>
  <c r="F68" i="1"/>
  <c r="F63" i="1"/>
  <c r="F62" i="1"/>
  <c r="F61" i="1"/>
  <c r="F60" i="1"/>
  <c r="F59" i="1"/>
  <c r="F57" i="1"/>
  <c r="F56" i="1"/>
  <c r="F55" i="1"/>
  <c r="F54" i="1"/>
  <c r="F53" i="1"/>
  <c r="F52" i="1"/>
  <c r="F51" i="1"/>
  <c r="F50" i="1"/>
  <c r="F49" i="1"/>
  <c r="F44" i="1"/>
  <c r="F43" i="1"/>
  <c r="F41" i="1"/>
  <c r="F40" i="1"/>
  <c r="F39" i="1"/>
  <c r="F38" i="1"/>
  <c r="F37" i="1"/>
  <c r="F32" i="1"/>
  <c r="F31" i="1"/>
  <c r="F30" i="1"/>
  <c r="F29" i="1"/>
  <c r="F28" i="1"/>
  <c r="F27" i="1"/>
  <c r="F23" i="1"/>
  <c r="F22" i="1"/>
  <c r="F21" i="1"/>
  <c r="F20" i="1"/>
  <c r="F19" i="1"/>
  <c r="F18" i="1"/>
  <c r="F17" i="1"/>
  <c r="F16" i="1"/>
  <c r="F24" i="1" s="1"/>
  <c r="F12" i="1"/>
  <c r="F11" i="1"/>
  <c r="F10" i="1"/>
  <c r="F13" i="1" l="1"/>
  <c r="F64" i="1"/>
  <c r="F95" i="1"/>
  <c r="F110" i="1"/>
  <c r="F45" i="1"/>
  <c r="F33" i="1"/>
  <c r="F76" i="1"/>
  <c r="F114" i="1" l="1"/>
  <c r="F115" i="1" s="1"/>
  <c r="F116" i="1" s="1"/>
</calcChain>
</file>

<file path=xl/sharedStrings.xml><?xml version="1.0" encoding="utf-8"?>
<sst xmlns="http://schemas.openxmlformats.org/spreadsheetml/2006/main" count="254" uniqueCount="186">
  <si>
    <t xml:space="preserve">PROYECTO: PROYECTO EJECUTIVO INTEGRAL DE RESTAURACIÓN DE LA CAPILLA DE DONA MONICA RODRIGUEZ </t>
  </si>
  <si>
    <t>OBRA:  RESTAURACIÓN CAPILLA DONA MONICA RODRIGUEZ</t>
  </si>
  <si>
    <t>MUNICIPIO: SAN PEDRO GARZA GARCIA, NUEVO LEÓN</t>
  </si>
  <si>
    <t>No. CPTO.</t>
  </si>
  <si>
    <t>CONCEPTO</t>
  </si>
  <si>
    <t>UNID.</t>
  </si>
  <si>
    <t>CANT.</t>
  </si>
  <si>
    <t>P.U.</t>
  </si>
  <si>
    <t>IMPORTE</t>
  </si>
  <si>
    <t>A</t>
  </si>
  <si>
    <t>PRELIMINARES</t>
  </si>
  <si>
    <t>A1</t>
  </si>
  <si>
    <r>
      <rPr>
        <b/>
        <sz val="10"/>
        <color theme="1"/>
        <rFont val="Arial"/>
        <family val="2"/>
      </rPr>
      <t>Colocación de apuntalamiento provisional para la losa de capilla</t>
    </r>
    <r>
      <rPr>
        <sz val="10"/>
        <color theme="1"/>
        <rFont val="Arial"/>
        <family val="2"/>
      </rPr>
      <t xml:space="preserve"> a base de vigas madrinas de 4"x8", puntales de madera de pino de 2da de 4"x4" y contraventeos con barrotes de 2"x4" de hasta un altura de 3.80 m. El precio unitario incluye: desmontaje y recuperación de materiales al término de los trabajos, materiales, mano de obra, herramientas, equipo de seguridad, maniobras, acarreos horizontales y verticales y todo lo necesario para su correcta ejecución, P.U.O.T. </t>
    </r>
  </si>
  <si>
    <t>M2</t>
  </si>
  <si>
    <t>A2</t>
  </si>
  <si>
    <r>
      <rPr>
        <b/>
        <sz val="10"/>
        <color theme="1"/>
        <rFont val="Arial"/>
        <family val="2"/>
      </rPr>
      <t>Sumistro y colocación de protección de carpinterías históricas</t>
    </r>
    <r>
      <rPr>
        <sz val="10"/>
        <color theme="1"/>
        <rFont val="Arial"/>
        <family val="2"/>
      </rPr>
      <t xml:space="preserve"> a base de bajo alfombra y plástico negro cal. 600 adherido con cinta gris y/o cinta azul, con objeto de evitar un posible deterioro por impactos, maniobras o ejecución de obra con materiales de uso. El precio unitario incluye: desmontaje y recuperación de materiales al término de los trabajos, materiales, mano de obra, herramientas, equipo de seguridad, maniobras, acarreos horizontales y verticales y todo lo necesario para su correcta ejecución P.U.O.T. </t>
    </r>
  </si>
  <si>
    <t>A3</t>
  </si>
  <si>
    <r>
      <rPr>
        <b/>
        <sz val="10"/>
        <color theme="1"/>
        <rFont val="Arial"/>
        <family val="2"/>
      </rPr>
      <t>Limpieza gruesa y clasificación de material</t>
    </r>
    <r>
      <rPr>
        <sz val="10"/>
        <color theme="1"/>
        <rFont val="Arial"/>
        <family val="2"/>
      </rPr>
      <t xml:space="preserve"> para reutilizar y escombro en terreno para recuperar y otros para tirar. Realización de todo trabajo relacionado con la limpieza general del inmueble extrayendo material de escombro y basura alojada en el interior del inmueble y de sus azoteas, con objeto de despejar las áreas de trabajo y disponer de espacio para la estiba de material de construcción, herramienta y equipo necesario, así como la estiba de material reutilizable del propio inmueble en los trabajos de rehabilitación. El precio unitario incluye: acarreos horizontales y verticales, acarreo a banco de obra, mano de obra, equipo, herramienta, maniobras, equipo de seguridad y todo lo necesario para su correcta ejecución, P.U.O.T.</t>
    </r>
  </si>
  <si>
    <t>M3</t>
  </si>
  <si>
    <t>TOTAL DE PRELIMINARES</t>
  </si>
  <si>
    <t>B</t>
  </si>
  <si>
    <t>RETIRO DE AGREGADOS</t>
  </si>
  <si>
    <t>B1</t>
  </si>
  <si>
    <r>
      <rPr>
        <b/>
        <sz val="10"/>
        <color theme="1"/>
        <rFont val="Arial"/>
        <family val="2"/>
      </rPr>
      <t xml:space="preserve">Demolición controlada de muros de tabique, block, sillares de piedra caliza, adobes, firmes de concreto y cubiertas de lámina </t>
    </r>
    <r>
      <rPr>
        <sz val="10"/>
        <color theme="1"/>
        <rFont val="Arial"/>
        <family val="2"/>
      </rPr>
      <t>no históricos de los espacios agregados en intervenciones anteriores</t>
    </r>
    <r>
      <rPr>
        <b/>
        <sz val="10"/>
        <color theme="1"/>
        <rFont val="Arial"/>
        <family val="2"/>
      </rPr>
      <t xml:space="preserve"> (local 1, local 2, local 4, local 5 y baños)</t>
    </r>
    <r>
      <rPr>
        <sz val="10"/>
        <color theme="1"/>
        <rFont val="Arial"/>
        <family val="2"/>
      </rPr>
      <t xml:space="preserve"> con recuperación de los sillares de piedra caliza y adobes por medios manuales. Espesor variable en muros y hasta una altura de 3.40 m, considerando la demolición de acabados por ambas caras. Se utilizará herramienta de baja vibración y golpes rasantes para evitar que las percuciones dañen los elementos históricos, la demolición deberá ser programada y delimitando el área con cinta con leyenda¨precaución¨, todo el escombro y desperdicios propios de la ejecución del concepto deberán ser encostalados y retirados inmediatamente para evitar acumulación de desechos. El precio unitario incluye: trazos para delimitar el área a demoler, mano de obra, equipo de sguridad, herramienta, suministro con montaje y desmontaje de andamios, encostalado de escombro y/o desperdicios en costales de rafia (7 usos), acarreos horizotales y verticales de escombro y/o desperdicios al sitio de acopio indicado por la supervición, limpieza durante el proceso de trabajo, limpieza final y todo lo nesecesario para su correcta ejecución, P.U.O.T</t>
    </r>
  </si>
  <si>
    <t>B2</t>
  </si>
  <si>
    <r>
      <rPr>
        <b/>
        <sz val="10"/>
        <color theme="1"/>
        <rFont val="Arial"/>
        <family val="2"/>
      </rPr>
      <t xml:space="preserve">Liberación de agregados de tabicón, ladrillo y aplanados en Capilla </t>
    </r>
    <r>
      <rPr>
        <sz val="10"/>
        <color theme="1"/>
        <rFont val="Arial"/>
        <family val="2"/>
      </rPr>
      <t>de mortero cemento y/o con cuchara de albañil por medio de golpes rasantes en donde presenten mayor adherencia se utilizara cincel y martillo, hasta eliminar completamente el agregado, recortando en forma de tablero escalonado por cuadrantes de 1 m x 1 m de abajo hacia arriba. El precio unitario incluye: andamios, plataformas hasta 4.70 m de altura, mano de obra especializada,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t>
    </r>
  </si>
  <si>
    <t>B3</t>
  </si>
  <si>
    <r>
      <rPr>
        <b/>
        <sz val="10"/>
        <color theme="1"/>
        <rFont val="Arial"/>
        <family val="2"/>
      </rPr>
      <t xml:space="preserve">Liberacion de agregados de tabicón, ladrillo y aplanados en Local 3 </t>
    </r>
    <r>
      <rPr>
        <sz val="10"/>
        <color theme="1"/>
        <rFont val="Arial"/>
        <family val="2"/>
      </rPr>
      <t>de mortero cemento y/o cal con cuchara de albañil por medio de golpes rasantes en donde presenten mayor adherencia se utilizara cincel y martillo, hasta eliminar completamente el agregado, recortando en forma de tablero escalonado por cuadrantes de 1 m x 1 m de abajo hacia arriba. El precio unitario incluye: andamios, plataformas hasta 3.40 m de altura, mano de obra especializada,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t>
    </r>
  </si>
  <si>
    <t>B4</t>
  </si>
  <si>
    <r>
      <rPr>
        <b/>
        <sz val="10"/>
        <color theme="1"/>
        <rFont val="Arial"/>
        <family val="2"/>
      </rPr>
      <t>Demolición de losa de concreto armado en Capilla</t>
    </r>
    <r>
      <rPr>
        <sz val="10"/>
        <color theme="1"/>
        <rFont val="Arial"/>
        <family val="2"/>
      </rPr>
      <t>, cortando con esmeril en secciones de aproximadamente 4.5 x 1.0 m previo apuntalamiento de muros ya consolidados. El precio unitario incluye: andamios con plataformas de hasta 4.70 m de altura, mano de obra especializada,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t>
    </r>
  </si>
  <si>
    <t>B5</t>
  </si>
  <si>
    <r>
      <rPr>
        <b/>
        <sz val="10"/>
        <color theme="1"/>
        <rFont val="Arial"/>
        <family val="2"/>
      </rPr>
      <t>Liberación de sillares piedra caliza con recuperación en pretil de Capilla</t>
    </r>
    <r>
      <rPr>
        <sz val="10"/>
        <color theme="1"/>
        <rFont val="Arial"/>
        <family val="2"/>
      </rPr>
      <t xml:space="preserve"> de dimensiones de 90 x 54 x 52 cm  asentados con cemento, ubicados en el pretil perimetral de la capilla. El precio unitario incluye: desmontaje de sillares y resguardo de los mismos para su futuro uso, fletes, andamios con plataformas hasta 4.70 m de altura, mano de obra especializada, materiales, limpieza durante el proceso del concepto y al final, acarreos horizontales y verticales de materiales, equipo, herramienta y todo lo necesario para su correcta ejecución, P.U.O.T.</t>
    </r>
  </si>
  <si>
    <t>B6</t>
  </si>
  <si>
    <r>
      <rPr>
        <b/>
        <sz val="10"/>
        <color theme="1"/>
        <rFont val="Arial"/>
        <family val="2"/>
      </rPr>
      <t>Liberación de cubierta</t>
    </r>
    <r>
      <rPr>
        <sz val="10"/>
        <color theme="1"/>
        <rFont val="Arial"/>
        <family val="2"/>
      </rPr>
      <t xml:space="preserve"> </t>
    </r>
    <r>
      <rPr>
        <b/>
        <sz val="10"/>
        <color theme="1"/>
        <rFont val="Arial"/>
        <family val="2"/>
      </rPr>
      <t>de lámina en Local 3</t>
    </r>
    <r>
      <rPr>
        <sz val="10"/>
        <color theme="1"/>
        <rFont val="Arial"/>
        <family val="2"/>
      </rPr>
      <t xml:space="preserve"> de acero, estructura de madera y todos los agregados sin recuperación. El precio unitario incluye: desperdicios, fletes, andamios con plataformas hasta 3.40 m de altura, mano de obra especializada, materiales,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t>
    </r>
  </si>
  <si>
    <t>B7</t>
  </si>
  <si>
    <r>
      <rPr>
        <b/>
        <sz val="10"/>
        <color theme="1"/>
        <rFont val="Arial"/>
        <family val="2"/>
      </rPr>
      <t>Demolición de losa de concreto en piso de Capilla</t>
    </r>
    <r>
      <rPr>
        <sz val="10"/>
        <color theme="1"/>
        <rFont val="Arial"/>
        <family val="2"/>
      </rPr>
      <t>, cortando con esmeril en secciones de aproximadamente 4.5 x 1.0 m evitando vibraciones. El precio unitario incluye: mano de obra especializada,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t>
    </r>
  </si>
  <si>
    <t>B8</t>
  </si>
  <si>
    <r>
      <rPr>
        <b/>
        <sz val="10"/>
        <color theme="1"/>
        <rFont val="Arial"/>
        <family val="2"/>
      </rPr>
      <t xml:space="preserve">Liberación de firme en Local 3 </t>
    </r>
    <r>
      <rPr>
        <sz val="10"/>
        <color theme="1"/>
        <rFont val="Arial"/>
        <family val="2"/>
      </rPr>
      <t>a base de concreto procurando que llegue al nivel determinado original. En el caso de encontrar durante, el material arqueológico, se hará un registro, detallado del mismo, así mismo se optara por la no demolición o eliminación de los pisos arriba mencionados. El precio unitario incluye: mano de obra especializada,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t>
    </r>
  </si>
  <si>
    <t>TOTAL RETIRO DE  AGREGADOS</t>
  </si>
  <si>
    <t>C</t>
  </si>
  <si>
    <t>RECUPERACIÓN DE NIVELES HISTÓRICOS Y CONTEXTO ARQUEOLÓGICO</t>
  </si>
  <si>
    <t>C1</t>
  </si>
  <si>
    <r>
      <rPr>
        <b/>
        <sz val="10"/>
        <color theme="1"/>
        <rFont val="Arial"/>
        <family val="2"/>
      </rPr>
      <t>Trazo y nivelación topográfica de terreno en exterior.</t>
    </r>
    <r>
      <rPr>
        <sz val="10"/>
        <color theme="1"/>
        <rFont val="Arial"/>
        <family val="2"/>
      </rPr>
      <t xml:space="preserve"> Incluye establecer ejes de referencia, bancos de nivel, reporte de campo de nivelación topográfica en diferentes puntos del terreno durante el tiempo del proceso de excavación. El precio unitario incluye: mano de obra, herramientas, equipo de seguridad, maniobras, acarreos horizontales y verticales y todo lo necesario para su correcta ejecución, P.U.O.T.  </t>
    </r>
  </si>
  <si>
    <t>C2</t>
  </si>
  <si>
    <r>
      <rPr>
        <b/>
        <sz val="10"/>
        <color theme="1"/>
        <rFont val="Arial"/>
        <family val="2"/>
      </rPr>
      <t>Excavación arqueológica por medios manuales</t>
    </r>
    <r>
      <rPr>
        <sz val="10"/>
        <color theme="1"/>
        <rFont val="Arial"/>
        <family val="2"/>
      </rPr>
      <t xml:space="preserve"> de dimensiones de 3x2.5 m y  hasta 1 m de profundidad, donde se coloque pozo de absorción o cisterna de lluvia, todos los desperdicios propios de la ejecucion del concepto deberán ser encostalados y retirados. El precio unitario incluye: trazos para delimitar áreas a excavar, afine a mano, traspaleo, mano de obra, herramientas, equipo de seguridad, maniobras, acarreos horizontales y verticales y todo lo necesario para su correcta ejecución, P.U.O.T. </t>
    </r>
  </si>
  <si>
    <t>C3</t>
  </si>
  <si>
    <r>
      <rPr>
        <b/>
        <sz val="10"/>
        <color theme="1"/>
        <rFont val="Arial"/>
        <family val="2"/>
      </rPr>
      <t xml:space="preserve">Excavación de cepa </t>
    </r>
    <r>
      <rPr>
        <sz val="10"/>
        <color theme="1"/>
        <rFont val="Arial"/>
        <family val="2"/>
      </rPr>
      <t xml:space="preserve">por medios manuales de dimensiones de 15x0.40 m y hasta 0.50 m de profundidad para colocación de dren perimetral para la captación de aguas pluviales, todos los desperdicios propios de la ejecución del concepto deberán ser encostalados y retirados. El precio unitario incluye: trazos para delimitar áreas a excavar, afine a mano, traspaleo, mano de obra, herramientas, equipo de seguridad, maniobras, acarreos horizontales y verticales y todo lo necesario para su correcta ejecución, P.U.O.T. </t>
    </r>
  </si>
  <si>
    <t>ML</t>
  </si>
  <si>
    <t>C4</t>
  </si>
  <si>
    <r>
      <rPr>
        <b/>
        <sz val="10"/>
        <color theme="1"/>
        <rFont val="Arial"/>
        <family val="2"/>
      </rPr>
      <t>Levantamiento de datos topográficos, constructivos y de material arqueológico</t>
    </r>
    <r>
      <rPr>
        <sz val="10"/>
        <color theme="1"/>
        <rFont val="Arial"/>
        <family val="2"/>
      </rPr>
      <t xml:space="preserve">, el estudio arqueológico y la ejecución del mismo estará supervisada y dirigida por el especialista. El precio unitario incluye: protección de cada uno de los elementos significativos y originales que se encuentran en un buen estado, con objeto de intervención y se garantice su permanencia sin alternación de los mismos, mano de obra especializada, herramientas, equipo de seguridad, maniobras, acarreos horizontales y verticales y todo lo necesario para su correcta ejecución, P.U.O.T. </t>
    </r>
  </si>
  <si>
    <t>PZA</t>
  </si>
  <si>
    <t>C5</t>
  </si>
  <si>
    <r>
      <rPr>
        <b/>
        <sz val="10"/>
        <color theme="1"/>
        <rFont val="Arial"/>
        <family val="2"/>
      </rPr>
      <t>Análisis y clasificación de los elementos arquitectónicos y materiales encontrados</t>
    </r>
    <r>
      <rPr>
        <sz val="10"/>
        <color theme="1"/>
        <rFont val="Arial"/>
        <family val="2"/>
      </rPr>
      <t xml:space="preserve">, el estudio arqueológico y la ejecución del mismo estará supervisada y dirigida por el especialista. El precio unitario incluye: protección de cada uno de los elementos significativos y originales que se encuentran en un buen estado, con objeto de intervención y se garantice su permanencia sin alternación de los mismos, mano de obra especializada, herramientas, equipo de seguridad, maniobras, acarreos horizontales y verticales y todo lo necesario para su correcta ejecución, P.U.O.T. </t>
    </r>
  </si>
  <si>
    <t>LOTE</t>
  </si>
  <si>
    <t>C6</t>
  </si>
  <si>
    <r>
      <rPr>
        <b/>
        <sz val="10"/>
        <color theme="1"/>
        <rFont val="Arial"/>
        <family val="2"/>
      </rPr>
      <t>Informe detallado y final</t>
    </r>
    <r>
      <rPr>
        <sz val="10"/>
        <color theme="1"/>
        <rFont val="Arial"/>
        <family val="2"/>
      </rPr>
      <t>, consiste en la elaboración de una memoria de trabajo que contenga portada, introducción, datos generales de cada obra, cada uno de los análisis realizados, procesos efectuados, metodología, resultados, conclusiones, bibliografía. Realizando una descripción detallada de los resultados obtenidos en cada tipo de análisis. En total se deberán entregar dos juegos impresos y su respaldo digital (dos copias). Incluye: registro fotográfico, limpieza diaria y final de la zona de trabajo, suministro, colocación y retiro de andamios con rodamiento o protecciones en patas para evitar el daño de los pisos, mediante neopreno de 0.5 a 1 cm de espesor, seguro contra daños a terceros, mano de obra especializada material, herramienta, equipo de cómputo, equipo menor, equipo de seguridad, colocación de escaleras o andamios y todo lo necesario para su correcta ejecución.</t>
    </r>
  </si>
  <si>
    <t>TOTAL DE RECUPERACIÓN DE NIVELES HISTÓRICOS Y CONTEXTO ARQUEOLÓGICO</t>
  </si>
  <si>
    <t>D</t>
  </si>
  <si>
    <t xml:space="preserve">CONSOLIDACION DE CIMIENTOS Y MUROS </t>
  </si>
  <si>
    <t>CAPILLA</t>
  </si>
  <si>
    <t>D1</t>
  </si>
  <si>
    <r>
      <rPr>
        <b/>
        <sz val="10"/>
        <color theme="1"/>
        <rFont val="Arial"/>
        <family val="2"/>
      </rPr>
      <t>Sustitución de adobes dañados hasta un 30% en muros</t>
    </r>
    <r>
      <rPr>
        <sz val="10"/>
        <color theme="1"/>
        <rFont val="Arial"/>
        <family val="2"/>
      </rPr>
      <t>, con dimensiones aproximadas de 30 x 54 x 10 cm. El precio unitario incluye: suministro de adobes, abriendo caja para colocación de pieza nueva, la colocación y fijación se hará cuidando de alinear los paños con las piezas aledañas, con junta de hasta 4 cm de espesor a base de tierra y rajuelas de piedra caliza y piedra braza, cortes, desperdicios, fletes, andamios con plataformas hasta 4.70 m de altura, mano de obra especializada, materiales,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t>
    </r>
  </si>
  <si>
    <t>D2</t>
  </si>
  <si>
    <r>
      <rPr>
        <b/>
        <sz val="10"/>
        <color theme="1"/>
        <rFont val="Arial"/>
        <family val="2"/>
      </rPr>
      <t>Injerto de adobes dañados cuando este está deteriorado en un 30% en muros</t>
    </r>
    <r>
      <rPr>
        <sz val="10"/>
        <color theme="1"/>
        <rFont val="Arial"/>
        <family val="2"/>
      </rPr>
      <t>, con dimensiones variables. El precio unitario incluye: suministro de adobes, abriendo caja para colocación de pieza, la colocación y fijación se hará cuidando de alinear los paños con las piezas aledañas, con junta de hasta 4 cm de espesor a base de tierra y rajuelas de piedra caliza y piedra braza, cortes, desperdicios, fletes, andamios con plataformas hasta 4.70m de altura, mano de obra especializada, materiales,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t>
    </r>
  </si>
  <si>
    <t>D3</t>
  </si>
  <si>
    <r>
      <rPr>
        <b/>
        <sz val="10"/>
        <color theme="1"/>
        <rFont val="Arial"/>
        <family val="2"/>
      </rPr>
      <t>Cosido de grietas en muros con adobe</t>
    </r>
    <r>
      <rPr>
        <sz val="10"/>
        <color theme="1"/>
        <rFont val="Arial"/>
        <family val="2"/>
      </rPr>
      <t xml:space="preserve"> (no cruzan de un extermo al otro el muro) con dimensiones variables. El precio unitario incluye: suministro de adobes, abriendo caja para colocación de pieza, la colocación y fijación se hará cuidando de alinear los paños con las piezas aledañas, con junta de hasta 4 cm de espesor a base de tierra y rajuelas de piedra caliza y piedra braza, cortes, desperdicios, fletes, andamios con plataformas de hasta 4.70 m de altura, mano de obra especializada, materiales,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t>
    </r>
  </si>
  <si>
    <t>D4</t>
  </si>
  <si>
    <r>
      <rPr>
        <b/>
        <sz val="10"/>
        <color theme="1"/>
        <rFont val="Arial"/>
        <family val="2"/>
      </rPr>
      <t xml:space="preserve">Cerramiento de vanos con adobe </t>
    </r>
    <r>
      <rPr>
        <sz val="10"/>
        <color theme="1"/>
        <rFont val="Arial"/>
        <family val="2"/>
      </rPr>
      <t>y preparación para recibir dos ventanas de dimensiones de 1.17 m de altura x 0.845 m de ancho y con un abocinamiento de exterior a interiror con un ancho al interior de 1.105 m iguales a la ya existente ubicada en el norponiente de la capilla. El precio unitario incluye: suministro de adobes, la colocación y fijación se hará cuidando de alinear los paños con las piezas aledañas, con junta de hasta 4 cm de espesor a base de tierra y rajuelas de piedra caliza y piedra braza, cortes, desperdicios, fletes, andamios con plataformas de hasta 3.00 m de altura, mano de obra especializada, materiales,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t>
    </r>
  </si>
  <si>
    <t>D5</t>
  </si>
  <si>
    <r>
      <rPr>
        <b/>
        <sz val="10"/>
        <color theme="1"/>
        <rFont val="Arial"/>
        <family val="2"/>
      </rPr>
      <t>Rejunteo de cimentación</t>
    </r>
    <r>
      <rPr>
        <sz val="10"/>
        <color theme="1"/>
        <rFont val="Arial"/>
        <family val="2"/>
      </rPr>
      <t xml:space="preserve"> mediante cincel fino y sin golpear se limpiarán las juntas de toda mezcla que se encuentre disgregada, se trabajará por tramos pequeños, de abajo hacia arriba, una vez limpia la junta se humedecerá la mampostería y se rellenará con mezcla de tierra preparada, arena de rio y cal hidratada en pasta 3:1:1, cuidado el mismo sistema material y de cuatrapeo sobre áreas erosionadas hasta lograr la saturación de la piedra de bola. El precio unitario incluye: materiales, desperdicios, fletes, mano de obra especializada,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 </t>
    </r>
  </si>
  <si>
    <t>LOCAL 3</t>
  </si>
  <si>
    <t>D6</t>
  </si>
  <si>
    <r>
      <rPr>
        <b/>
        <sz val="10"/>
        <color theme="1"/>
        <rFont val="Arial"/>
        <family val="2"/>
      </rPr>
      <t>Reposición de sillares de piedra caliza en muros</t>
    </r>
    <r>
      <rPr>
        <sz val="10"/>
        <color theme="1"/>
        <rFont val="Arial"/>
        <family val="2"/>
      </rPr>
      <t>, con dimensiones aproximadas de 90 x 42 x 52 cm. El precio unitario incluye: suministro de sillares de piedra caliza, abriendo caja para colocación de pieza nueva, la colocación y fijación se hará cuidando de alinear los paños con las piezas aledañas, con junta de hasta 4 cm de espesor a base de tierra y rajuelas de piedra caliza y piedra braza, cortes, desperdicios, fletes, andamios con plataformas hasta 3.40 m de altura, mano de obra especializada, materiales,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t>
    </r>
  </si>
  <si>
    <t>D7</t>
  </si>
  <si>
    <r>
      <rPr>
        <b/>
        <sz val="10"/>
        <color theme="1"/>
        <rFont val="Arial"/>
        <family val="2"/>
      </rPr>
      <t>Rejunteo de cimentación</t>
    </r>
    <r>
      <rPr>
        <sz val="10"/>
        <color theme="1"/>
        <rFont val="Arial"/>
        <family val="2"/>
      </rPr>
      <t xml:space="preserve"> mediante cincel fino y sin golpear se limpiarán las juntas de toda mezcla que se encuentre disgregada, se trabajará por tramos pequeños, de abajo hacia arriba, una vez limpia la junta se humedecerá la mampostería y se rellenará con mezcla de tierra preparada, arena de rio y cal hidratada en pasta 3:1:1, cuidado el mismo sistema material y de cuatrapeo sobre áreas erosionadas hasta lograr la saturación de la piedra de bola. El precio unitario incluye: materiales, desperdicios, fletes, mano de obra especializada,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 </t>
    </r>
  </si>
  <si>
    <t xml:space="preserve">TOTAL DE CONSOLIDACION DE CIMIENTOS Y MUROS </t>
  </si>
  <si>
    <t>E</t>
  </si>
  <si>
    <t xml:space="preserve">REINTEGRACIÓN DEL SISTEMA DE CUBIERTAS </t>
  </si>
  <si>
    <t>E1</t>
  </si>
  <si>
    <r>
      <rPr>
        <b/>
        <sz val="10"/>
        <color theme="1"/>
        <rFont val="Arial"/>
        <family val="2"/>
      </rPr>
      <t xml:space="preserve">Cerramiento de muros de adobe </t>
    </r>
    <r>
      <rPr>
        <sz val="10"/>
        <color theme="1"/>
        <rFont val="Arial"/>
        <family val="2"/>
      </rPr>
      <t>a través de la colocación de una corona de lajas de piedra caliza de 10 cm de espesor cuatrapeadas y rejuntadas con mortero de cal arena 2:1, garantizando que ésta cumpla el trabajo de dala para el cerramiento de la estructura. El precio unitario incluye: andamios con plataformas de hasta 4.70 m de altura, mano de obra especializada, limpieza durante el proceso del concepto y al final, acarreos horizontales y verticales de materiales, equipo, herramienta y todo lo necesario para su correcta ejecución, P.U.O.T.</t>
    </r>
  </si>
  <si>
    <t>E2</t>
  </si>
  <si>
    <r>
      <rPr>
        <b/>
        <sz val="10"/>
        <color theme="1"/>
        <rFont val="Arial"/>
        <family val="2"/>
      </rPr>
      <t>Suministro y colocación de vigas de madera de 4"x 10" y una longuitud de 5.52 m</t>
    </r>
    <r>
      <rPr>
        <sz val="10"/>
        <color theme="1"/>
        <rFont val="Arial"/>
        <family val="2"/>
      </rPr>
      <t xml:space="preserve"> colocadas a cada 25 cm tratadas con aceite de linaza disuelto con aguarras al 75% para la 1ra mano, al 50% para la 2da mano, 25% para la 3ra mano y una 4ta mano de puro aceite. El precio unitario incluye: andamios con plataformas de hasta 4.00 m de altura, mano de obra especializada, limpieza durante el proceso del concepto y al final, acarreos horizontales y verticales, materiales, equipo, herramienta y todo lo necesario para su correcta ejecución, P.U.O.T.</t>
    </r>
  </si>
  <si>
    <t>E3</t>
  </si>
  <si>
    <r>
      <rPr>
        <b/>
        <sz val="10"/>
        <color theme="1"/>
        <rFont val="Arial"/>
        <family val="2"/>
      </rPr>
      <t>Emboquillamiento a dos aristas entre de vigas de madera</t>
    </r>
    <r>
      <rPr>
        <sz val="10"/>
        <color theme="1"/>
        <rFont val="Arial"/>
        <family val="2"/>
      </rPr>
      <t xml:space="preserve"> a base de piedra caliza y mortero arena/cal (3:1) con acabado liso. El precio unitario incluye: andamios con plataformas de hasta 4.00 m de altura, mano de obra especializada, limpieza durante el proceso del concepto y al final, acarreos horizontales y verticales, materiales, equipo, herramienta  y todo lo necesario para su correcta ejecución, P.U.O.T.</t>
    </r>
  </si>
  <si>
    <t>E4</t>
  </si>
  <si>
    <r>
      <rPr>
        <b/>
        <sz val="10"/>
        <color theme="1"/>
        <rFont val="Arial"/>
        <family val="2"/>
      </rPr>
      <t>Colocación de entablamentos de madera de nogal con sistema machihembrado</t>
    </r>
    <r>
      <rPr>
        <sz val="10"/>
        <color theme="1"/>
        <rFont val="Arial"/>
        <family val="2"/>
      </rPr>
      <t xml:space="preserve"> fijado y clavado en las vigas de madera para recibir terreado, tratadas por la cara interiror con aceite de linaza disuelto con aguarras al 75% para la 1ra mano, al 50% para la 2da mano, 25% para la 3ra mano y una 4ta mano de puro aceite. El precio unitario incluye: andamios con plataformas de hasta 4.00 m de altura, mano de obra especializada, limpieza durante el proceso del concepto y al final, acarreos horizontales y verticales, materiales, equipo, herramienta  y todo lo necesario para su correcta ejecución, P.U.O.T.</t>
    </r>
  </si>
  <si>
    <t>E5</t>
  </si>
  <si>
    <r>
      <rPr>
        <b/>
        <sz val="10"/>
        <color theme="1"/>
        <rFont val="Arial"/>
        <family val="2"/>
      </rPr>
      <t>Restitución de pretil en Capilla</t>
    </r>
    <r>
      <rPr>
        <sz val="10"/>
        <color theme="1"/>
        <rFont val="Arial"/>
        <family val="2"/>
      </rPr>
      <t xml:space="preserve"> con un espesor de 54 cm y una altura de 52 cm a base de mamposteria de piedra caliza cuatrapeada y asentada en mortero de arena de rio y cal hidratada en pasta 2:1. El precio unitario incluye: Fletes, andamios con plataformas hasta 4.70 m de altura, mano de obra especializada, materiales, limpieza durante el proceso del concepto y al final, acarreos horizontales y verticales de materiales, equipo, herramienta y todo lo necesario para su correcta ejecución, P.U.O.T.</t>
    </r>
  </si>
  <si>
    <t>E6</t>
  </si>
  <si>
    <r>
      <rPr>
        <b/>
        <sz val="10"/>
        <color theme="1"/>
        <rFont val="Arial"/>
        <family val="2"/>
      </rPr>
      <t>Suministro y colocación de gárgolas</t>
    </r>
    <r>
      <rPr>
        <sz val="10"/>
        <color theme="1"/>
        <rFont val="Arial"/>
        <family val="2"/>
      </rPr>
      <t xml:space="preserve"> de piedra caliza de dimensiones 50 cm x 10 cm de diámetro asentada con mortero de arena de rio y cal hidratada. El precio unitario incluye: resanar, nivelación, materiales, mano de obra especializada, herramientas, limpieza durante el proceso del concepto y al final, acarreos horizontales y verticales de materiales, equipo, andamios con plataformas hasta 4.70 m de altura y todo lo necesario para su correcta ejecución, P.U.O.T.</t>
    </r>
  </si>
  <si>
    <t>E7</t>
  </si>
  <si>
    <r>
      <rPr>
        <b/>
        <sz val="10"/>
        <color theme="1"/>
        <rFont val="Arial"/>
        <family val="2"/>
      </rPr>
      <t xml:space="preserve">Entortados en cubierta </t>
    </r>
    <r>
      <rPr>
        <sz val="10"/>
        <color theme="1"/>
        <rFont val="Arial"/>
        <family val="2"/>
      </rPr>
      <t>para dar pendiente que consta de dos capas siendo la primera a base de grava y cal proporción 3:1 de hasta 10 cm de espesor y la segunda a base de arena de rio y cal hidratada proporción 2:1 de hasta 2 cm de espesor promedio a remate de bajantes pluviales de proyecto (salidas de agua por gárgolas). El precio unitario incluye: suministro de los materiales, acarreos internos, elevaciones, mano de obra, heramienta, equipo, desperdicios, andamios hasta una altura de 4.70 m, limpieza final del sitio de los trabajos y todo lo necesario para su correcta ejecución, P.U.O.T.</t>
    </r>
  </si>
  <si>
    <t>E8</t>
  </si>
  <si>
    <r>
      <rPr>
        <b/>
        <sz val="10"/>
        <color theme="1"/>
        <rFont val="Arial"/>
        <family val="2"/>
      </rPr>
      <t>Aplanado bruñido</t>
    </r>
    <r>
      <rPr>
        <sz val="10"/>
        <color theme="1"/>
        <rFont val="Arial"/>
        <family val="2"/>
      </rPr>
      <t xml:space="preserve"> a base de arena de caliza y cal hidratada proporción 1:1 de hasta 1 cm de espesor. El precio unitario incluye: suministro de los materiales, acarreos internos, elevaciones, mano de obra, heramienta, equipo, desperdicios, andamios hasta una altura de 4.70 m, limpieza final del sitio de los trabajos y todo lo necesario para su correcta ejecución, P.U.O.T.</t>
    </r>
  </si>
  <si>
    <t>E9</t>
  </si>
  <si>
    <r>
      <rPr>
        <b/>
        <sz val="10"/>
        <color theme="1"/>
        <rFont val="Arial"/>
        <family val="2"/>
      </rPr>
      <t xml:space="preserve">Suministro y aplicación de impermeabilizante </t>
    </r>
    <r>
      <rPr>
        <sz val="10"/>
        <color theme="1"/>
        <rFont val="Arial"/>
        <family val="2"/>
      </rPr>
      <t>a base de jabón y alumbre sobre entortados y sillares del pretil, se prepararan por separado en recipientes adecuados el jabón 16 Kg. con 100 lts. agua en disolución lenta; igualmente el alumbre 8 kg. con 100 lts. agua, en caliente sin llegar a la evolución, posteriormente se mezclaran en tibio, conservando dicha temperatura durante el proceso de su aplicación que será a saturación y con un mínimo de 3 manos en un tiempo adecuado. (cada mano con periodo de 24 hrs. para su aplicación una sobre otra). El precio unitario incluye: Limpieza de superficie, aplicacion de mezcla con cepillo y brocha a dos manos y todo lo necesario para su correcta ejecución, P.U.O.T.</t>
    </r>
  </si>
  <si>
    <t xml:space="preserve">LOCAL 3 </t>
  </si>
  <si>
    <t>E10</t>
  </si>
  <si>
    <r>
      <rPr>
        <b/>
        <sz val="10"/>
        <color theme="1"/>
        <rFont val="Arial"/>
        <family val="2"/>
      </rPr>
      <t xml:space="preserve">Suministro y colocación de tablones </t>
    </r>
    <r>
      <rPr>
        <sz val="10"/>
        <color theme="1"/>
        <rFont val="Arial"/>
        <family val="2"/>
      </rPr>
      <t>de madera de arrastre 2 de 3"x 6" x 4.88 de longitud y 2 de 3"x6"  x 4.93  y una longuitud de 4.61 5.40 m colocadas a cada 60 30cm para el montaje de cintillas de entramado vigas proyectado a 1 m del muro exterior, tratadas con aceite de linaza disuelto con aguarras al 75% para la 1ra mano, al 50% para la 2da mano, 25% para la 3ra mano y una 4ta mano de puro aceite. El precio unitario incluye: andamios con plataformas de hasta 3.40 m de altura, mano de obra especializada, limpieza durante el proceso del concepto y al final, acarreos horizontales y verticales, materiales, equipo, herramienta y todo lo necesario para su correcta ejecución, P.U.O.T.</t>
    </r>
  </si>
  <si>
    <t>E11</t>
  </si>
  <si>
    <r>
      <rPr>
        <b/>
        <sz val="11"/>
        <color theme="1"/>
        <rFont val="Arial"/>
        <family val="2"/>
      </rPr>
      <t>Suministro y colocación de vigas de madera</t>
    </r>
    <r>
      <rPr>
        <sz val="11"/>
        <color theme="1"/>
        <rFont val="Arial"/>
        <family val="2"/>
      </rPr>
      <t xml:space="preserve"> de 3" x 6" y una longitud 5.50, colocadas a cada 30 cms de 5.50 de longitud para el montaje de entablamento de madera, proyectado a .70 m del paño del muros, ratadas con aceite de linaza disuelto con aguarras al 75% para la 1ra mano, al 50% para la 2da mano, 25% para la 3ra mano y una 4ta mano de puro aceite. El precio unitario incluye: andamios con plataformas de hasta 3.40 m de altura, mano de obra especializada, limpieza durante el proceso del concepto y al final, acarreos horizontales y verticales, materiales, equipo, herramienta y todo lo necesario para su correcta ejecución, P.U.O.T.</t>
    </r>
  </si>
  <si>
    <t>E12</t>
  </si>
  <si>
    <r>
      <rPr>
        <b/>
        <sz val="10"/>
        <color theme="1"/>
        <rFont val="Arial"/>
        <family val="2"/>
      </rPr>
      <t>Colocación de entablamentos de madera de nogal con sistema machihembrado</t>
    </r>
    <r>
      <rPr>
        <sz val="10"/>
        <color theme="1"/>
        <rFont val="Arial"/>
        <family val="2"/>
      </rPr>
      <t xml:space="preserve"> fijado y clavado en las vigas de madera para recibir terreado, tratadas por la cara interior con aceite de linaza disuelto con aguarras al 75% para la 1ra mano, al 50% para la 2da mano, 25% para la 3ra mano y una 4ta mano de puro aceite. El precio unitario incluye: andamios con plataformas de hasta 3.40 m de altura, mano de obra especializada, limpieza durante el proceso del concepto y al final, acarreos horizontales y verticales, materiales, equipo, herramienta  y todo lo necesario para su correcta ejecución, P.U.O.T.</t>
    </r>
  </si>
  <si>
    <t>E13</t>
  </si>
  <si>
    <r>
      <rPr>
        <b/>
        <sz val="10"/>
        <color theme="1"/>
        <rFont val="Arial"/>
        <family val="2"/>
      </rPr>
      <t>Colocación de impermeabilizante a base de carpeta</t>
    </r>
    <r>
      <rPr>
        <sz val="10"/>
        <color theme="1"/>
        <rFont val="Arial"/>
        <family val="2"/>
      </rPr>
      <t>. El precio unitario incluye: andamios con plataformas de hasta 3.40 m de altura equipo, acarreos verticales y horizontales, herramientas, equipo de seguridad, limpieza de área de trabajo, y todo lo necesario para su correcta ejecución, P.U.O.T.</t>
    </r>
  </si>
  <si>
    <t>E14</t>
  </si>
  <si>
    <r>
      <rPr>
        <b/>
        <sz val="10"/>
        <color theme="1"/>
        <rFont val="Arial"/>
        <family val="2"/>
      </rPr>
      <t>Suministro y colocación de tejas de barro</t>
    </r>
    <r>
      <rPr>
        <sz val="10"/>
        <color theme="1"/>
        <rFont val="Arial"/>
        <family val="2"/>
      </rPr>
      <t xml:space="preserve"> natural acanaladas de dimensiones de 50 x 11 x 4 cm. El precio unitario incluye: materials, mano de obra, equipo, heramienta, andamios con plataformas de hasta 3.40 m de altura equipo, acarreos verticales y horizontales y todo lo necesario para su correcta ejecución, P.U.O.T.</t>
    </r>
  </si>
  <si>
    <t xml:space="preserve">TOTAL DE RESTITUCIÓN DEL SISTEMA DE CUBIERTAS  </t>
  </si>
  <si>
    <t>F</t>
  </si>
  <si>
    <t xml:space="preserve">PISOS </t>
  </si>
  <si>
    <t>F1</t>
  </si>
  <si>
    <r>
      <rPr>
        <b/>
        <sz val="10"/>
        <color theme="1"/>
        <rFont val="Arial"/>
        <family val="2"/>
      </rPr>
      <t>Recuperación de niveles en piso</t>
    </r>
    <r>
      <rPr>
        <sz val="10"/>
        <color theme="1"/>
        <rFont val="Arial"/>
        <family val="2"/>
      </rPr>
      <t xml:space="preserve"> realizando sondeos en los diversos locales del inmueble, según requiera el proyecto, con objeto de poder determinar los niveles originales de pisos, se recuperarán niveles originales, utilizando pala y cuchara de albañil, removiendo cuidadosamente cada una de las
partes agregadas. El precio unitario incluye:  especialista arqueólgo, mano de obra especializada,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t>
    </r>
  </si>
  <si>
    <t>F2</t>
  </si>
  <si>
    <r>
      <rPr>
        <b/>
        <sz val="10"/>
        <color theme="1"/>
        <rFont val="Arial"/>
        <family val="2"/>
      </rPr>
      <t>Nivelación de piso de tierra.</t>
    </r>
    <r>
      <rPr>
        <sz val="10"/>
        <color theme="1"/>
        <rFont val="Arial"/>
        <family val="2"/>
      </rPr>
      <t xml:space="preserve"> Incluye establecer ejes de referencia, bancos de nivel, reporte de campo de nivelación en diferentes puntos del área durante el tiempo del proceso de excavación. El precio unitario incluye: mano de obra, herramientas, equipo de seguridad, maniobras, acarreos horizontales y verticales y todo lo necesario para su correcta ejecución, P.U.O.T.  </t>
    </r>
  </si>
  <si>
    <t>F3</t>
  </si>
  <si>
    <r>
      <rPr>
        <b/>
        <sz val="10"/>
        <color theme="1"/>
        <rFont val="Arial"/>
        <family val="2"/>
      </rPr>
      <t xml:space="preserve">Colocación de entablamiento de madera </t>
    </r>
    <r>
      <rPr>
        <sz val="10"/>
        <color theme="1"/>
        <rFont val="Arial"/>
        <family val="2"/>
      </rPr>
      <t>de pino de 2da con sistema machihembrado de dimensiones de 1.90 m de largo, 1” de espesor y 19 cm de ancho, fijado y clavado en estructura de madera compuesta por bastidor, largueros y travesaños, asentados sobre capa de tierra apisonada. El precio unitario incluye: mano de obra especializada, limpieza durante el proceso del concepto y al final, acarreos horizontales y verticales, materiales, equipo, herramienta  y todo lo necesario para su correcta ejecución, P.U.O.T.</t>
    </r>
  </si>
  <si>
    <t>F4</t>
  </si>
  <si>
    <r>
      <rPr>
        <b/>
        <sz val="10"/>
        <color theme="1"/>
        <rFont val="Arial"/>
        <family val="2"/>
      </rPr>
      <t>Acabados en piso de duela</t>
    </r>
    <r>
      <rPr>
        <sz val="10"/>
        <color theme="1"/>
        <rFont val="Arial"/>
        <family val="2"/>
      </rPr>
      <t xml:space="preserve"> de madera de nogal con sistema machihembrado de dimensiones de 1.90 m de largo, 1” de espesor y 19 cm de ancho, fijado y clavado en estructura de madera compuesta por bastidor, largueros y travesaños, asentados sobre capa de tierra apisonada, tratado por la cara exterior con aceite de linaza disuelto con aguarras al 75% para la 1ra mano, al 50% para la 2da mano, 25% para la 3ra mano y una 4ta mano de puro aceite. El precio unitario incluye: mano de obra especializada, limpieza durante el proceso del concepto y al final, acarreos horizontales y verticales, materiales, equipo, herramienta  y todo lo necesario para su correcta ejecución, P.U.O.T.</t>
    </r>
  </si>
  <si>
    <t>F5</t>
  </si>
  <si>
    <r>
      <rPr>
        <b/>
        <sz val="10"/>
        <color theme="1"/>
        <rFont val="Arial"/>
        <family val="2"/>
      </rPr>
      <t>Recuperación de niveles en piso</t>
    </r>
    <r>
      <rPr>
        <sz val="10"/>
        <color theme="1"/>
        <rFont val="Arial"/>
        <family val="2"/>
      </rPr>
      <t xml:space="preserve"> realizando sondeos en los diversos locales del inmueble, según requiera el proyecto, con objeto de poder determinar los niveles originales de pisos, se recuperarán niveles originales, utilizando pala y cuchara de albañil, removiendo cuidadosamente cada una de las
partes agregadas. El precio unitario incluye:  especialista arqueólgo, mano de obra especializada,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t>
    </r>
  </si>
  <si>
    <t>F6</t>
  </si>
  <si>
    <r>
      <rPr>
        <b/>
        <sz val="10"/>
        <color theme="1"/>
        <rFont val="Arial"/>
        <family val="2"/>
      </rPr>
      <t xml:space="preserve">Colocación de entablamiento de madera </t>
    </r>
    <r>
      <rPr>
        <sz val="10"/>
        <color theme="1"/>
        <rFont val="Arial"/>
        <family val="2"/>
      </rPr>
      <t>de pino de 2da con sistema machihembrado de dimensiones de 1.90 m de largo, 1” de espesor y 19 cm de ancho, fijado y clavado en estructura de madera compuesta por bastidor, largueros y travesaños, asentados sobre capa de tierra apisonada. El precio unitario incluye: mano de obra especializada, limpieza durante el proceso del concepto y al final, acarreos horizontales y verticales, materiales, equipo, herramienta  y todo lo necesario para su correcta ejecución, P.U.O.T.</t>
    </r>
  </si>
  <si>
    <t>F7</t>
  </si>
  <si>
    <r>
      <rPr>
        <b/>
        <sz val="10"/>
        <color theme="1"/>
        <rFont val="Arial"/>
        <family val="2"/>
      </rPr>
      <t>Acabados en piso de duela</t>
    </r>
    <r>
      <rPr>
        <sz val="10"/>
        <color theme="1"/>
        <rFont val="Arial"/>
        <family val="2"/>
      </rPr>
      <t xml:space="preserve"> de madera de nogal con sistema machihembrado de dimensiones de 1.90 m de largo, 1” de espesor y 19 cm de ancho, fijado y clavado en estructura de madera compuesta por bastidor, largueros y travesaños, asentados sobre capa de tierra apisonada, tratado por la cara exterior con aceite de linaza disuelto con aguarras al 75% para la 1ra mano, al 50% para la 2da mano, 25% para la 3ra mano y una 4ta mano de puro aceite. El precio unitario incluye: mano de obra especializada, limpieza durante el proceso del concepto y al final, acarreos horizontales y verticales, materiales, equipo, herramienta  y todo lo necesario para su correcta ejecución, P.U.O.T.</t>
    </r>
  </si>
  <si>
    <t xml:space="preserve">TOTAL DE CONSOLIDACION CIMIENTOS Y MUROS </t>
  </si>
  <si>
    <t>G</t>
  </si>
  <si>
    <t>ACABADOS EN MUROS</t>
  </si>
  <si>
    <t>G1</t>
  </si>
  <si>
    <r>
      <rPr>
        <b/>
        <sz val="10"/>
        <color rgb="FF000000"/>
        <rFont val="Arial"/>
        <family val="2"/>
      </rPr>
      <t xml:space="preserve">Liberacion de aplanados de mortero cemento </t>
    </r>
    <r>
      <rPr>
        <sz val="10"/>
        <color rgb="FF000000"/>
        <rFont val="Arial"/>
        <family val="2"/>
      </rPr>
      <t>al interiory al exterior con cuchara de albañil por medio de golpes suaves en donde presenten mayor adherencia se utilizara cincel y martillo, hasta eliminar completamente el agregado, recortando en forma de tablero escalonado por cuadrantes de 1 m x 1 m de abajo hacia arriba, retiro del cascajo lo mas pronto posible para evitar amontonamiento en el interior. El precio unitario incluye: andamios, plataformas hasta 3.40 m de altura, mano de obra especializada,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t>
    </r>
  </si>
  <si>
    <t>G2</t>
  </si>
  <si>
    <r>
      <rPr>
        <b/>
        <sz val="10"/>
        <color theme="1"/>
        <rFont val="Arial"/>
        <family val="2"/>
      </rPr>
      <t>Aplanado de tierra preparada por el  interior con un 10% de cal, de hasta 5 cm de espesor</t>
    </r>
    <r>
      <rPr>
        <sz val="10"/>
        <color theme="1"/>
        <rFont val="Arial"/>
        <family val="2"/>
      </rPr>
      <t>, con la finalidad de enrazar los adobes a plomo y regla  y proveer una superficie uniforme para los subsecuentes aplanados. El precio unitario incluye: andamios, plataformas hasta 4.00 m de altura mano de obra, limpieza durante el proceso del concepto y al final, acarreos horizontales y verticales, materiales, equipo, herramienta  y todo lo necesario para su correcta ejecución, P.U.O.T.</t>
    </r>
  </si>
  <si>
    <t>G3</t>
  </si>
  <si>
    <r>
      <rPr>
        <b/>
        <sz val="10"/>
        <color theme="1"/>
        <rFont val="Arial"/>
        <family val="2"/>
      </rPr>
      <t>Aplanado de cal hidratada con arena de caliza por el interior en proporción 2:1 de hasta 2cm de espesor, con granulometria media y fina, alisado y bruñido con llanas de madera y plana de metal sin utilización de regla</t>
    </r>
    <r>
      <rPr>
        <sz val="10"/>
        <color theme="1"/>
        <rFont val="Arial"/>
        <family val="2"/>
      </rPr>
      <t>.  El precio unitario incluye: andamios, plataformas hasta 4.00 m de altura mano de obra, limpieza durante el proceso del concepto y al final, acarreos horizontales y verticales, materiales, equipo, herramienta  y todo lo necesario para su correcta ejecución, P.U.O.T.</t>
    </r>
  </si>
  <si>
    <t>G4</t>
  </si>
  <si>
    <r>
      <rPr>
        <b/>
        <sz val="10"/>
        <color theme="1"/>
        <rFont val="Arial"/>
        <family val="2"/>
      </rPr>
      <t>Aplanado al exterior del inmueble de cal hidratada y arena de río proporción 1:3, de hasta 5cm un espesor</t>
    </r>
    <r>
      <rPr>
        <sz val="10"/>
        <color theme="1"/>
        <rFont val="Arial"/>
        <family val="2"/>
      </rPr>
      <t>, con granulometria media y fina, alisado con llanas de madera sin utilización de regla.  El precio unitario incluye: andamios, plataformas hasta 4.00 m de altura mano de obra, limpieza durante el proceso del concepto y al final, acarreos horizontales y verticales, materiales, equipo, herramienta  y todo lo necesario para su correcta ejecución, P.U.OT.</t>
    </r>
  </si>
  <si>
    <t>G5</t>
  </si>
  <si>
    <r>
      <rPr>
        <b/>
        <sz val="10"/>
        <color theme="1"/>
        <rFont val="Arial"/>
        <family val="2"/>
      </rPr>
      <t>Aplanado al exterior del inmueble de cal hidratada  con arena de río en proporción 1:2, de hasta 2cm un espeso, con granulometria media y fina, alisado con llanas de madera sin utilización de regla  sin utilización de regla</t>
    </r>
    <r>
      <rPr>
        <sz val="10"/>
        <color theme="1"/>
        <rFont val="Arial"/>
        <family val="2"/>
      </rPr>
      <t>.  El precio unitario incluye: andamios, plataformas hasta 4.00 m de altura mano de obra, limpieza durante el proceso del concepto y al final, acarreos horizontales y verticales, materiales, equipo, herramienta  y todo lo necesario para su correcta ejecución, P.U.O.T.</t>
    </r>
  </si>
  <si>
    <t>G6</t>
  </si>
  <si>
    <r>
      <rPr>
        <b/>
        <sz val="10"/>
        <color theme="1"/>
        <rFont val="Arial"/>
        <family val="2"/>
      </rPr>
      <t>Suministro y aplicación de pintura a la ca</t>
    </r>
    <r>
      <rPr>
        <sz val="10"/>
        <color theme="1"/>
        <rFont val="Arial"/>
        <family val="2"/>
      </rPr>
      <t xml:space="preserve">l </t>
    </r>
    <r>
      <rPr>
        <sz val="10"/>
        <color theme="1"/>
        <rFont val="Arial"/>
        <family val="2"/>
      </rPr>
      <t>por el exterior del inmueble</t>
    </r>
    <r>
      <rPr>
        <sz val="10"/>
        <color theme="1"/>
        <rFont val="Arial"/>
        <family val="2"/>
      </rPr>
      <t xml:space="preserve"> (tono Áureo-paleta Oxical) con un minimo de dos manos o hasta lograr una superficie homogenea. El precio unitario incluye: andamios, plataformas hasta 4.00 m de altura mano de obra, limpieza durante el proceso del concepto y al final, acarreos horizontales y verticales, materiales, equipo, herramienta  y todo lo necesario para su correcta ejecución, P.U.O.T.</t>
    </r>
  </si>
  <si>
    <t>G7</t>
  </si>
  <si>
    <r>
      <rPr>
        <b/>
        <sz val="10"/>
        <color theme="1"/>
        <rFont val="Arial"/>
        <family val="2"/>
      </rPr>
      <t xml:space="preserve">Liberacion de aplanados de mortero cemento </t>
    </r>
    <r>
      <rPr>
        <sz val="10"/>
        <color theme="1"/>
        <rFont val="Arial"/>
        <family val="2"/>
      </rPr>
      <t xml:space="preserve"> con cuchara de albañil por medio de golpes suaves en donde presenten mayor adherencia se utilizara cincel y martillo, hasta eliminar completamente el agregado, recortando en forma de tablero escalonado por cuadrantes de 1 m x 1 m de abajo hacia arriba, retiro del cascajo lo mas pronto posible para evitar amontonamiento en el interior.
El precio unitario incluye: andamios, plataformas hasta 3.40 m de altura, mano de obra especializada, limpieza durante el proceso del concepto y al final, acarreos horizontales y verticales de materiales, equipo, herramienta, encostalado en costales de rafia (7 usos) del escombro producto del concepto realizando acopio en sitio indicado por la supervisión y todo lo necesario para su correcta ejecución, P.U.O.T.</t>
    </r>
  </si>
  <si>
    <t>G8</t>
  </si>
  <si>
    <r>
      <rPr>
        <b/>
        <sz val="10"/>
        <color theme="1"/>
        <rFont val="Arial"/>
        <family val="2"/>
      </rPr>
      <t>Aplanado de tierra preparada al interior con un 10% de cal, de hasta 5 cm de espesor</t>
    </r>
    <r>
      <rPr>
        <sz val="10"/>
        <color theme="1"/>
        <rFont val="Arial"/>
        <family val="2"/>
      </rPr>
      <t>, ésta última se acaba alisando con llana de madera sin el uso de regla. El precio unitario incluye: andamios, plataformas hasta 3.40 m de altura mano de obra, limpieza durante el proceso del concepto y al final, acarreos horizontales y verticales, materiales, equipo, herramienta  y todo lo necesario para su correcta ejecución, P.U.O.T.</t>
    </r>
  </si>
  <si>
    <t>G9</t>
  </si>
  <si>
    <r>
      <rPr>
        <b/>
        <sz val="10"/>
        <color theme="1"/>
        <rFont val="Arial"/>
        <family val="2"/>
      </rPr>
      <t>Aplanado de tierra preparada con un 10% de cal,</t>
    </r>
    <r>
      <rPr>
        <b/>
        <sz val="10"/>
        <color rgb="FFC0504D"/>
        <rFont val="Arial"/>
        <family val="2"/>
      </rPr>
      <t xml:space="preserve"> </t>
    </r>
    <r>
      <rPr>
        <b/>
        <sz val="10"/>
        <color theme="1"/>
        <rFont val="Arial"/>
        <family val="2"/>
      </rPr>
      <t>en el muro colindante con la Capilla de hasta 2 cm de espesor</t>
    </r>
    <r>
      <rPr>
        <sz val="10"/>
        <color theme="1"/>
        <rFont val="Arial"/>
        <family val="2"/>
      </rPr>
      <t>, en el muro colindante con la capilla en dos capas, rugosa y fina, ésta última se acaba alisando con la finalidad de enrazar los adobes a plomo y regla  y proveer una superficie uniforme para los subsecuentes aplanados. El precio unitario incluye: andamios, plataformas hasta 3.40 m de altura mano de obra, limpieza durante el proceso del concepto y al final, acarreos horizontales y verticales, materiales, equipo, herramienta  y todo lo necesario para su correcta ejecución, P.U.O.T.</t>
    </r>
  </si>
  <si>
    <t>G10</t>
  </si>
  <si>
    <r>
      <rPr>
        <b/>
        <sz val="10"/>
        <color theme="1"/>
        <rFont val="Arial"/>
        <family val="2"/>
      </rPr>
      <t>Aplanado de cal hidratada y arena de río, al interior con una proporción 1:2, de hasta 4cm un espesor</t>
    </r>
    <r>
      <rPr>
        <sz val="10"/>
        <color theme="1"/>
        <rFont val="Arial"/>
        <family val="2"/>
      </rPr>
      <t>, con granulometria media y fina, alisado con llanas de madera sin utilización de regla.  El precio unitario incluye: andamios, plataformas hasta 3.40 m de altura mano de obra, limpieza durante el proceso del concepto y al final, acarreos horizontales y verticales, materiales, equipo, herramienta  y todo lo necesario para su correcta ejecución, P.U.O.T.</t>
    </r>
  </si>
  <si>
    <t>G11</t>
  </si>
  <si>
    <r>
      <rPr>
        <b/>
        <sz val="10"/>
        <color theme="1"/>
        <rFont val="Arial"/>
        <family val="2"/>
      </rPr>
      <t>Aplanado alisado y bruñido de cal hidratada y arena de piedra caliza, al interior  en proporción 1:2, de hasta 2cm un espesor</t>
    </r>
    <r>
      <rPr>
        <sz val="10"/>
        <color theme="1"/>
        <rFont val="Arial"/>
        <family val="2"/>
      </rPr>
      <t>, con granulometria media y fina, alisado con llanas de madera sin utilización de regla.  El precio unitario incluye: andamios, plataformas hasta 3.40 m de altura mano de obra, limpieza durante el proceso del concepto y al final, acarreos horizontales y verticales, materiales, equipo, herramienta  y todo lo necesario para su correcta ejecución, P.U.O.T.</t>
    </r>
  </si>
  <si>
    <t>G12</t>
  </si>
  <si>
    <r>
      <rPr>
        <b/>
        <sz val="10"/>
        <color theme="1"/>
        <rFont val="Arial"/>
        <family val="2"/>
      </rPr>
      <t>Aplanado de cal hidratada y arena de río, al exterior con una proporción 1:2, de hasta 4cm un espesor</t>
    </r>
    <r>
      <rPr>
        <sz val="10"/>
        <color theme="1"/>
        <rFont val="Arial"/>
        <family val="2"/>
      </rPr>
      <t>, con granulometria media y fina, alisado con llanas de madera sin utilización de regla.  El precio unitario incluye: andamios, plataformas hasta 3.40 m de altura mano de obra, limpieza durante el proceso del concepto y al final, acarreos horizontales y verticales, materiales, equipo, herramienta  y todo lo necesario para su correcta ejecución, P.U.O.T.</t>
    </r>
  </si>
  <si>
    <t>G13</t>
  </si>
  <si>
    <r>
      <rPr>
        <b/>
        <sz val="10"/>
        <color theme="1"/>
        <rFont val="Arial"/>
        <family val="2"/>
      </rPr>
      <t>Aplanado alisado de cal hidratada y arena de piedra caliza, al exterior  en proporción 1:2, de hasta 2cm un espesor</t>
    </r>
    <r>
      <rPr>
        <sz val="10"/>
        <color theme="1"/>
        <rFont val="Arial"/>
        <family val="2"/>
      </rPr>
      <t>, con granulometria media y fina, alisado con llanas de madera sin utilización de regla.  El precio unitario incluye: andamios, plataformas hasta 3.40 m de altura mano de obra, limpieza durante el proceso del concepto y al final, acarreos horizontales y verticales, materiales, equipo, herramienta  y todo lo necesario para su correcta ejecución, P.U.O.T.</t>
    </r>
  </si>
  <si>
    <t>G14</t>
  </si>
  <si>
    <r>
      <rPr>
        <b/>
        <sz val="10"/>
        <color theme="1"/>
        <rFont val="Arial"/>
        <family val="2"/>
      </rPr>
      <t>Suministro y aplicación de pintura a la cal</t>
    </r>
    <r>
      <rPr>
        <sz val="10"/>
        <color theme="1"/>
        <rFont val="Arial"/>
        <family val="2"/>
      </rPr>
      <t xml:space="preserve"> en exterior (tono Áureo-paleta Oxical) con un minimo de dos manos o hasta lograr una superficie homogenea. El precio unitario incluye: andamios, plataformas hasta 3.40 m de altura mano de obra, limpieza durante el proceso del concepto y al final, acarreos horizontales y verticales, materiales, equipo, herramienta  y todo lo necesario para su correcta ejecución, P.U.O.T.</t>
    </r>
  </si>
  <si>
    <t xml:space="preserve">TOTAL ACABADOS EN MUROS </t>
  </si>
  <si>
    <t>H</t>
  </si>
  <si>
    <r>
      <rPr>
        <b/>
        <sz val="10"/>
        <color theme="1"/>
        <rFont val="Arial"/>
        <family val="2"/>
      </rPr>
      <t xml:space="preserve">DREN PARA LA </t>
    </r>
    <r>
      <rPr>
        <b/>
        <sz val="10"/>
        <color theme="1"/>
        <rFont val="Arial"/>
        <family val="2"/>
      </rPr>
      <t>CANALIZACION DE AGUA</t>
    </r>
  </si>
  <si>
    <t>H1</t>
  </si>
  <si>
    <r>
      <rPr>
        <b/>
        <sz val="10"/>
        <color theme="1"/>
        <rFont val="Arial"/>
        <family val="2"/>
      </rPr>
      <t>Dren de canalización de aguas pluviales y cisterna de agua de lluvia</t>
    </r>
    <r>
      <rPr>
        <sz val="10"/>
        <color theme="1"/>
        <rFont val="Arial"/>
        <family val="2"/>
      </rPr>
      <t xml:space="preserve"> (caja de piedra y mezcla de cal y arena y rejilla de piedra en áreas de desagué de agua pluvial, muro este de local 3 "sacristía" y muro oeste y este de Capilla). debe ir canalizado a un pozo de absorcion con las especificaciones segnu planos. El precio unitario incluye: mano de obra, equipo, equipo de seguridad, materiales, herramienta y todo lo necesario para su correcta ejecución, P.U.O.T.</t>
    </r>
  </si>
  <si>
    <t>M</t>
  </si>
  <si>
    <t>I</t>
  </si>
  <si>
    <t xml:space="preserve">CARPINTERIAS </t>
  </si>
  <si>
    <t>I1</t>
  </si>
  <si>
    <r>
      <rPr>
        <b/>
        <sz val="10"/>
        <color theme="1"/>
        <rFont val="Arial"/>
        <family val="2"/>
      </rPr>
      <t>Retiro cuidadoso de carpinterias y apuntalamiento de vanos</t>
    </r>
    <r>
      <rPr>
        <sz val="10"/>
        <color theme="1"/>
        <rFont val="Arial"/>
        <family val="2"/>
      </rPr>
      <t>, se procurará que los anclajes de dichos elementos sean descubiertos con taladro y broca de carborundum (brocas para concreto) para evitar, en lo posible, la fragmentación de los materiales en que se encuentren colocados. El precio unitario incluye: retiro de escombro en vehículo, producto de los trabajos y limpieza, al lugar autorizado por el municipio, acarreos horizontales y verticales de materiales, mano de obra, equipo, herramienta y todo lo necesario para su correcta ejecución, P.U.O.T.</t>
    </r>
  </si>
  <si>
    <t>I2</t>
  </si>
  <si>
    <r>
      <rPr>
        <b/>
        <sz val="10"/>
        <color theme="1"/>
        <rFont val="Arial"/>
        <family val="2"/>
      </rPr>
      <t>Colocación de dinteles en vanos de ventanas y puertas</t>
    </r>
    <r>
      <rPr>
        <sz val="10"/>
        <color theme="1"/>
        <rFont val="Arial"/>
        <family val="2"/>
      </rPr>
      <t xml:space="preserve">, madera de nogal o cedro al mismo tiempo que se hacen cerramientos de vanos en el muro, una vez hecha la fumigación de las piezas. Carga y acarreo de escombro producto de liberación de muros y cubiertas de forma manual, con botes y/o carretilla a punto de acopio autorizado por la supervisión.  El precio unitario incluye: tornilleria de fijación, acarreos horizontales y verticales de materiales, mano de obra, materiales misceláneos, equipo, herramienta y todo lo necesario para su correcta ejecución, P.U.O.T. </t>
    </r>
  </si>
  <si>
    <t>I3</t>
  </si>
  <si>
    <r>
      <rPr>
        <b/>
        <sz val="10"/>
        <color theme="1"/>
        <rFont val="Arial"/>
        <family val="2"/>
      </rPr>
      <t>Restauración de 3 puertas y una ventana de mexquite, nogal o cedro</t>
    </r>
    <r>
      <rPr>
        <sz val="10"/>
        <color theme="1"/>
        <rFont val="Arial"/>
        <family val="2"/>
      </rPr>
      <t xml:space="preserve">, se trata la madera con las siguientes procesos: limpieza superficial, fumigación por impregnación, consolidación, reposición de faltantes, resane de galerías, reintegración cromatica, asi como los tratamientos sobre la herreria, limpieza mecanica, limpieza quimica, pasivasion y proteccion, colocacion. El precio unitario incluye: acarreos horizontales y verticales de materiales, mano de obra, materiales misceláneos, equipo, herramienta y todo lo necesario para su correcta ejecución, P.U.O.T. </t>
    </r>
  </si>
  <si>
    <t>I4</t>
  </si>
  <si>
    <r>
      <rPr>
        <b/>
        <sz val="10"/>
        <color theme="1"/>
        <rFont val="Arial"/>
        <family val="2"/>
      </rPr>
      <t>Elaboración de 6 ventanas de 85cm x 11 cm y dos puertas de 180cm x 90cm y 190cm x 75cm (Local 3 y 4 acceso a los lavaderos)</t>
    </r>
    <r>
      <rPr>
        <sz val="10"/>
        <color theme="1"/>
        <rFont val="Arial"/>
        <family val="2"/>
      </rPr>
      <t>. deberan ser de cedro o nogal. se fumigaran y trataran con aceites y ceras naturales,. todas las uniones seran con ensambles (no usar clavos ni elementos metalicos en su estructura). El precio unitario incluye: acarreos horizontales y verticales de materiales, mano de obra, materiales misceláneos, equipo, herramienta y todo lo necesario para su correcta ejecución, P.U.O.T.</t>
    </r>
  </si>
  <si>
    <t>I5</t>
  </si>
  <si>
    <r>
      <rPr>
        <b/>
        <sz val="10"/>
        <color theme="1"/>
        <rFont val="Arial"/>
        <family val="2"/>
      </rPr>
      <t>Humectación con barniceta de puertas y ventanas</t>
    </r>
    <r>
      <rPr>
        <sz val="10"/>
        <color theme="1"/>
        <rFont val="Arial"/>
        <family val="2"/>
      </rPr>
      <t xml:space="preserve"> tras su colocación a cuatro manos de diluido 75-25%, 50-50%, 75%25 y capa de encerado y pulimento. Carga y acarreo de escombro producto de liberación de muros y cubiertas de forma manual, con botes y/o carretilla a punto de acopio autorizado por la supervisión. El precio unitario incluye: acarreos horizontales y verticales de materiales, mano de obra, materiales misceláneos, equipo, herramienta y todo lo necesario para su correcta ejecución, P.U.O.T.</t>
    </r>
  </si>
  <si>
    <t>I6</t>
  </si>
  <si>
    <r>
      <rPr>
        <b/>
        <sz val="10"/>
        <color theme="1"/>
        <rFont val="Arial"/>
        <family val="2"/>
      </rPr>
      <t>Colocación de puertas y ventanas</t>
    </r>
    <r>
      <rPr>
        <sz val="10"/>
        <color theme="1"/>
        <rFont val="Arial"/>
        <family val="2"/>
      </rPr>
      <t xml:space="preserve"> de</t>
    </r>
    <r>
      <rPr>
        <b/>
        <sz val="10"/>
        <color theme="1"/>
        <rFont val="Arial"/>
        <family val="2"/>
      </rPr>
      <t xml:space="preserve"> </t>
    </r>
    <r>
      <rPr>
        <sz val="10"/>
        <color theme="1"/>
        <rFont val="Arial"/>
        <family val="2"/>
      </rPr>
      <t xml:space="preserve">madera de nogal o cedro al mismo tiempo que se hacen cerramientos de vanos en el muro, una vez hecha la fumigación de las piezas. Retiro de escombro en vehículo, producto de los trabajos de demolición, excavación y limpieza, al lugar autorizado por el municipio. Incluye: mano de obra, equipo y herramienta.  El precio unitario incluye: cerradura de pasador, tornilleria de fijación, empaques, herramienta, fletes, acarreo temporal, mano de obra y todo lo necesario para su correcta ejecución, P.U.O.T. </t>
    </r>
  </si>
  <si>
    <t>I7</t>
  </si>
  <si>
    <r>
      <rPr>
        <b/>
        <sz val="10"/>
        <color theme="1"/>
        <rFont val="Arial"/>
        <family val="2"/>
      </rPr>
      <t>Emboquillamiento de puertas y ventanas</t>
    </r>
    <r>
      <rPr>
        <sz val="10"/>
        <color theme="1"/>
        <rFont val="Arial"/>
        <family val="2"/>
      </rPr>
      <t>, a base de piedra caliza y mortero arena/cal (3:1) con acabado liso.</t>
    </r>
    <r>
      <rPr>
        <b/>
        <sz val="10"/>
        <color theme="1"/>
        <rFont val="Arial"/>
        <family val="2"/>
      </rPr>
      <t>.</t>
    </r>
    <r>
      <rPr>
        <sz val="10"/>
        <color theme="1"/>
        <rFont val="Arial"/>
        <family val="2"/>
      </rPr>
      <t xml:space="preserve"> Limpieza final para entrega de obra en pisos, muros y cubierta, limpiando el polvo y la suciedad ocasionada por los trabajos de conservación en el inmueble, a por los trabajos de conservación en el inmueble, a base de sacudido, barrido y trapeado con detergente. El precio unitario incluye: acarreos horizontales y verticales de materiales, mano de obra, materiales misceláneos, equipo, herramienta y todo lo necesario para su correcta ejecución, P.U.O.T.</t>
    </r>
  </si>
  <si>
    <t>I8</t>
  </si>
  <si>
    <r>
      <rPr>
        <b/>
        <sz val="10"/>
        <color theme="1"/>
        <rFont val="Arial"/>
        <family val="2"/>
      </rPr>
      <t xml:space="preserve">Elaboración y colocación de marcos y colocación de vidrios de 4 ventanas nuevas. </t>
    </r>
    <r>
      <rPr>
        <sz val="10"/>
        <color theme="1"/>
        <rFont val="Arial"/>
        <family val="2"/>
      </rPr>
      <t>consiste en realizar un sistema de ventaneria donde las hojas de madera abran hacia adentro y los vidrios hacia afuera en dos hojas igualmente. se debe incorporar un sistema que garantice que al abrir las ventanas estás se fijen sin correr el riesgo de que azoten y puedan romperse. El precio unitario incluye: acarreos horizontales y verticales de materiales, mano de obra, materiales misceláneos, equipo, herramienta y todo lo necesario para su correcta ejecución, P.U.O.T.</t>
    </r>
  </si>
  <si>
    <t>TOTAL CARPINTERIAS</t>
  </si>
  <si>
    <t>TOTAL DEL PRESUPUESTO MOSTRADO SIN IVA:</t>
  </si>
  <si>
    <t>IVA 16%</t>
  </si>
  <si>
    <t>TOTAL DEL PRESUPUESTO MOSTRADO CON IVA:</t>
  </si>
  <si>
    <t xml:space="preserve"> </t>
  </si>
  <si>
    <t xml:space="preserve">UBICACIÓN:  CALLEJÓN DE CAPELLANÍA S/N ENTRE CORREGIDROA Y JUÁREZ, CENTRO </t>
  </si>
  <si>
    <t>FID-2022-22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</si>
</sst>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0.00_);_(&quot;$&quot;* \(#,##0.00\);_(&quot;$&quot;* &quot;-&quot;??_);_(@_)"/>
  </numFmts>
  <fonts count="19" x14ac:knownFonts="1">
    <font>
      <sz val="11"/>
      <color theme="1"/>
      <name val="Arial"/>
      <scheme val="minor"/>
    </font>
    <font>
      <sz val="10"/>
      <color rgb="FF000000"/>
      <name val="Arial"/>
      <family val="2"/>
    </font>
    <font>
      <b/>
      <sz val="10"/>
      <color theme="1"/>
      <name val="Arial"/>
      <family val="2"/>
    </font>
    <font>
      <sz val="10"/>
      <color theme="1"/>
      <name val="Arial"/>
      <family val="2"/>
    </font>
    <font>
      <sz val="11"/>
      <color theme="1"/>
      <name val="Calibri"/>
      <family val="2"/>
    </font>
    <font>
      <b/>
      <sz val="10"/>
      <color rgb="FF000000"/>
      <name val="Arial"/>
      <family val="2"/>
    </font>
    <font>
      <b/>
      <sz val="10"/>
      <color theme="0"/>
      <name val="Arial"/>
      <family val="2"/>
    </font>
    <font>
      <sz val="8"/>
      <color theme="1"/>
      <name val="Arial"/>
      <family val="2"/>
    </font>
    <font>
      <sz val="11"/>
      <color theme="1"/>
      <name val="Arial"/>
      <family val="2"/>
    </font>
    <font>
      <sz val="11"/>
      <name val="Arial"/>
      <family val="2"/>
    </font>
    <font>
      <sz val="10"/>
      <color theme="1"/>
      <name val="Calibri"/>
      <family val="2"/>
    </font>
    <font>
      <sz val="8"/>
      <color rgb="FFC0504D"/>
      <name val="Arial"/>
      <family val="2"/>
    </font>
    <font>
      <sz val="10"/>
      <color rgb="FFC0504D"/>
      <name val="Arial"/>
      <family val="2"/>
    </font>
    <font>
      <sz val="11"/>
      <color rgb="FFC0504D"/>
      <name val="Calibri"/>
      <family val="2"/>
    </font>
    <font>
      <b/>
      <sz val="10"/>
      <color rgb="FFC0504D"/>
      <name val="Arial"/>
      <family val="2"/>
    </font>
    <font>
      <sz val="9"/>
      <color theme="1"/>
      <name val="Arial"/>
      <family val="2"/>
    </font>
    <font>
      <b/>
      <sz val="11"/>
      <color theme="1"/>
      <name val="Arial"/>
      <family val="2"/>
    </font>
    <font>
      <sz val="11"/>
      <color theme="1"/>
      <name val="Arial"/>
      <family val="2"/>
      <scheme val="minor"/>
    </font>
    <font>
      <sz val="10"/>
      <color theme="1"/>
      <name val="Arial"/>
      <family val="2"/>
    </font>
  </fonts>
  <fills count="6">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rgb="FFA5A5A5"/>
        <bgColor rgb="FFA5A5A5"/>
      </patternFill>
    </fill>
    <fill>
      <patternFill patternType="solid">
        <fgColor theme="0"/>
        <bgColor theme="0"/>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s>
  <cellStyleXfs count="2">
    <xf numFmtId="0" fontId="0" fillId="0" borderId="0"/>
    <xf numFmtId="9" fontId="17" fillId="0" borderId="0" applyFont="0" applyFill="0" applyBorder="0" applyAlignment="0" applyProtection="0"/>
  </cellStyleXfs>
  <cellXfs count="127">
    <xf numFmtId="0" fontId="0" fillId="0" borderId="0" xfId="0" applyFont="1" applyAlignment="1"/>
    <xf numFmtId="0" fontId="1" fillId="0" borderId="0" xfId="0" applyFont="1"/>
    <xf numFmtId="0" fontId="2" fillId="0" borderId="0" xfId="0" applyFont="1" applyAlignment="1">
      <alignment horizontal="center"/>
    </xf>
    <xf numFmtId="0" fontId="3" fillId="0" borderId="0" xfId="0" applyFont="1" applyAlignment="1">
      <alignment horizontal="left" vertical="top"/>
    </xf>
    <xf numFmtId="0" fontId="4" fillId="0" borderId="0" xfId="0" applyFont="1"/>
    <xf numFmtId="0" fontId="1" fillId="0" borderId="0" xfId="0" applyFont="1" applyAlignment="1">
      <alignment wrapText="1"/>
    </xf>
    <xf numFmtId="0" fontId="1" fillId="0" borderId="0" xfId="0" applyFont="1" applyAlignment="1">
      <alignment vertical="center" wrapText="1"/>
    </xf>
    <xf numFmtId="0" fontId="2" fillId="0" borderId="0" xfId="0" applyFont="1"/>
    <xf numFmtId="0" fontId="2" fillId="0" borderId="0" xfId="0" applyFont="1" applyAlignment="1">
      <alignment horizontal="left"/>
    </xf>
    <xf numFmtId="0" fontId="2" fillId="0" borderId="0" xfId="0" applyFont="1" applyAlignment="1">
      <alignment vertical="top"/>
    </xf>
    <xf numFmtId="39" fontId="2" fillId="0" borderId="0" xfId="0" applyNumberFormat="1" applyFont="1"/>
    <xf numFmtId="39" fontId="3" fillId="0" borderId="0" xfId="0" applyNumberFormat="1" applyFont="1" applyAlignment="1">
      <alignment vertical="center" wrapText="1"/>
    </xf>
    <xf numFmtId="49" fontId="2" fillId="0" borderId="0" xfId="0" applyNumberFormat="1" applyFont="1" applyAlignment="1">
      <alignment horizontal="right" vertical="top"/>
    </xf>
    <xf numFmtId="49" fontId="3" fillId="0" borderId="0" xfId="0" applyNumberFormat="1" applyFont="1" applyAlignment="1">
      <alignment horizontal="center" vertical="top"/>
    </xf>
    <xf numFmtId="0" fontId="2" fillId="0" borderId="0" xfId="0" applyFont="1" applyAlignment="1">
      <alignment horizontal="right" vertical="top"/>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4" fontId="3" fillId="0" borderId="0" xfId="0" applyNumberFormat="1" applyFont="1" applyAlignment="1">
      <alignment horizontal="center" vertical="top" wrapText="1"/>
    </xf>
    <xf numFmtId="164" fontId="2" fillId="0" borderId="0" xfId="0" applyNumberFormat="1" applyFont="1" applyAlignment="1">
      <alignment horizontal="right" vertical="top" wrapText="1"/>
    </xf>
    <xf numFmtId="164" fontId="2" fillId="0" borderId="0" xfId="0" applyNumberFormat="1" applyFont="1" applyAlignment="1">
      <alignment horizontal="center" vertical="center" wrapText="1"/>
    </xf>
    <xf numFmtId="0" fontId="4" fillId="0" borderId="0" xfId="0" applyFont="1" applyAlignment="1">
      <alignment vertical="top" wrapText="1"/>
    </xf>
    <xf numFmtId="0" fontId="5" fillId="2" borderId="1" xfId="0" applyFont="1" applyFill="1" applyBorder="1" applyAlignment="1">
      <alignment horizontal="center" vertical="top" wrapText="1"/>
    </xf>
    <xf numFmtId="4" fontId="5"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6" fillId="3" borderId="1" xfId="0" applyFont="1" applyFill="1" applyBorder="1" applyAlignment="1">
      <alignment vertical="top"/>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5" fontId="3" fillId="0" borderId="1" xfId="0" applyNumberFormat="1" applyFont="1" applyBorder="1" applyAlignment="1">
      <alignment vertical="center" wrapText="1"/>
    </xf>
    <xf numFmtId="0" fontId="7" fillId="0" borderId="0" xfId="0" applyFont="1" applyAlignment="1">
      <alignment vertical="top" wrapText="1"/>
    </xf>
    <xf numFmtId="0" fontId="1" fillId="0" borderId="1" xfId="0" applyFont="1" applyBorder="1" applyAlignment="1">
      <alignment horizontal="center" vertical="center" wrapText="1"/>
    </xf>
    <xf numFmtId="0" fontId="3" fillId="0" borderId="3" xfId="0" applyFont="1" applyBorder="1" applyAlignment="1">
      <alignment vertic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3" fillId="4" borderId="1" xfId="0" applyFont="1" applyFill="1" applyBorder="1" applyAlignment="1">
      <alignment horizontal="center" vertical="center"/>
    </xf>
    <xf numFmtId="4" fontId="1" fillId="4"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165" fontId="2" fillId="4" borderId="1" xfId="0" applyNumberFormat="1" applyFont="1" applyFill="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165" fontId="2" fillId="0" borderId="1" xfId="0" applyNumberFormat="1" applyFont="1" applyBorder="1" applyAlignment="1">
      <alignment vertical="center" wrapText="1"/>
    </xf>
    <xf numFmtId="0" fontId="2" fillId="3" borderId="4" xfId="0" applyFont="1" applyFill="1" applyBorder="1" applyAlignment="1">
      <alignment horizontal="center" vertical="center" wrapText="1"/>
    </xf>
    <xf numFmtId="0" fontId="3" fillId="3" borderId="1" xfId="0" applyFont="1" applyFill="1" applyBorder="1" applyAlignment="1">
      <alignment horizontal="center" vertical="top" wrapText="1"/>
    </xf>
    <xf numFmtId="4" fontId="3" fillId="3" borderId="1" xfId="0" applyNumberFormat="1" applyFont="1" applyFill="1" applyBorder="1" applyAlignment="1">
      <alignment horizontal="center" vertical="top" wrapText="1"/>
    </xf>
    <xf numFmtId="165" fontId="3" fillId="3" borderId="1" xfId="0" applyNumberFormat="1" applyFont="1" applyFill="1" applyBorder="1" applyAlignment="1">
      <alignment horizontal="right" vertical="top" wrapText="1"/>
    </xf>
    <xf numFmtId="165" fontId="3" fillId="3" borderId="1"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3" fillId="0" borderId="2" xfId="0" applyFont="1" applyBorder="1" applyAlignment="1">
      <alignment horizontal="left" vertical="center" wrapText="1"/>
    </xf>
    <xf numFmtId="0" fontId="3" fillId="0" borderId="6" xfId="0" applyFont="1" applyBorder="1" applyAlignment="1">
      <alignment horizontal="center" vertical="center"/>
    </xf>
    <xf numFmtId="4"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vertical="center" wrapText="1"/>
    </xf>
    <xf numFmtId="165" fontId="1"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vertical="center" wrapText="1"/>
    </xf>
    <xf numFmtId="4" fontId="3" fillId="0" borderId="1" xfId="0" applyNumberFormat="1" applyFont="1" applyBorder="1" applyAlignment="1">
      <alignment horizontal="center" vertical="center" wrapText="1"/>
    </xf>
    <xf numFmtId="0" fontId="2" fillId="4"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0" borderId="3" xfId="0" applyFont="1" applyBorder="1" applyAlignment="1">
      <alignment vertical="center" wrapText="1"/>
    </xf>
    <xf numFmtId="0" fontId="3" fillId="3" borderId="1" xfId="0" applyFont="1" applyFill="1" applyBorder="1" applyAlignment="1">
      <alignment vertical="top" wrapText="1"/>
    </xf>
    <xf numFmtId="164" fontId="2" fillId="3" borderId="1" xfId="0" applyNumberFormat="1" applyFont="1" applyFill="1" applyBorder="1" applyAlignment="1">
      <alignment horizontal="center" vertical="center"/>
    </xf>
    <xf numFmtId="0" fontId="1" fillId="0" borderId="5"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vertical="top" wrapText="1"/>
    </xf>
    <xf numFmtId="0" fontId="8"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center" vertical="center" wrapText="1"/>
    </xf>
    <xf numFmtId="0" fontId="1" fillId="0" borderId="8" xfId="0" applyFont="1" applyBorder="1" applyAlignment="1">
      <alignment vertical="center" wrapText="1"/>
    </xf>
    <xf numFmtId="0" fontId="3" fillId="0" borderId="6" xfId="0" applyFont="1" applyBorder="1" applyAlignment="1">
      <alignment horizontal="center" vertical="center" wrapText="1"/>
    </xf>
    <xf numFmtId="4" fontId="3" fillId="0" borderId="6"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165" fontId="3" fillId="0" borderId="6" xfId="0" applyNumberFormat="1" applyFont="1" applyBorder="1" applyAlignment="1">
      <alignment horizontal="right" vertical="center" wrapText="1"/>
    </xf>
    <xf numFmtId="0" fontId="10" fillId="0" borderId="0" xfId="0" applyFont="1" applyAlignment="1">
      <alignment vertical="top"/>
    </xf>
    <xf numFmtId="0" fontId="10" fillId="0" borderId="0" xfId="0" applyFont="1" applyAlignment="1"/>
    <xf numFmtId="0" fontId="12" fillId="0" borderId="0" xfId="0" applyFont="1" applyAlignment="1">
      <alignment vertical="top" wrapText="1"/>
    </xf>
    <xf numFmtId="0" fontId="13" fillId="0" borderId="0" xfId="0" applyFont="1"/>
    <xf numFmtId="0" fontId="3" fillId="0" borderId="1" xfId="0" applyFont="1" applyBorder="1" applyAlignment="1">
      <alignment vertical="top" wrapText="1"/>
    </xf>
    <xf numFmtId="0" fontId="3" fillId="0" borderId="1" xfId="0" applyFont="1" applyBorder="1" applyAlignment="1">
      <alignment horizontal="center" vertical="top" wrapText="1"/>
    </xf>
    <xf numFmtId="4" fontId="3" fillId="0" borderId="1" xfId="0" applyNumberFormat="1" applyFont="1" applyBorder="1" applyAlignment="1">
      <alignment horizontal="center" vertical="top" wrapText="1"/>
    </xf>
    <xf numFmtId="165" fontId="3" fillId="0" borderId="1" xfId="0" applyNumberFormat="1" applyFont="1" applyBorder="1" applyAlignment="1">
      <alignment horizontal="righ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4" fontId="1" fillId="3" borderId="1" xfId="0" applyNumberFormat="1" applyFont="1" applyFill="1" applyBorder="1" applyAlignment="1">
      <alignment horizontal="center" vertical="center" wrapText="1"/>
    </xf>
    <xf numFmtId="165" fontId="2" fillId="3" borderId="1" xfId="0" applyNumberFormat="1" applyFont="1" applyFill="1" applyBorder="1" applyAlignment="1">
      <alignment vertical="center" wrapText="1"/>
    </xf>
    <xf numFmtId="0" fontId="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4" fontId="1" fillId="5" borderId="1" xfId="0" applyNumberFormat="1" applyFont="1" applyFill="1" applyBorder="1" applyAlignment="1">
      <alignment horizontal="center" vertical="center" wrapText="1"/>
    </xf>
    <xf numFmtId="165" fontId="3" fillId="5" borderId="1" xfId="0" applyNumberFormat="1" applyFont="1" applyFill="1" applyBorder="1" applyAlignment="1">
      <alignment horizontal="center" vertical="center" wrapText="1"/>
    </xf>
    <xf numFmtId="165" fontId="3" fillId="5" borderId="1" xfId="0" applyNumberFormat="1" applyFont="1" applyFill="1" applyBorder="1" applyAlignment="1">
      <alignment vertical="center" wrapText="1"/>
    </xf>
    <xf numFmtId="0" fontId="3" fillId="4" borderId="1" xfId="0" applyFont="1" applyFill="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horizontal="left" vertical="center" wrapText="1"/>
    </xf>
    <xf numFmtId="0" fontId="3" fillId="0" borderId="11" xfId="0" applyFont="1" applyBorder="1" applyAlignment="1">
      <alignment horizontal="center" vertical="center" wrapText="1"/>
    </xf>
    <xf numFmtId="4" fontId="1" fillId="0" borderId="11" xfId="0" applyNumberFormat="1" applyFont="1" applyBorder="1" applyAlignment="1">
      <alignment horizontal="center" vertical="center" wrapText="1"/>
    </xf>
    <xf numFmtId="165" fontId="3" fillId="0" borderId="11" xfId="0" applyNumberFormat="1" applyFont="1" applyBorder="1" applyAlignment="1">
      <alignment horizontal="center" vertical="center" wrapText="1"/>
    </xf>
    <xf numFmtId="165" fontId="2" fillId="0" borderId="11" xfId="0" applyNumberFormat="1" applyFont="1" applyBorder="1" applyAlignment="1">
      <alignment horizontal="center" vertical="center" wrapText="1"/>
    </xf>
    <xf numFmtId="164" fontId="3" fillId="0" borderId="0" xfId="0" applyNumberFormat="1" applyFont="1" applyAlignment="1">
      <alignment vertical="top" wrapText="1"/>
    </xf>
    <xf numFmtId="0" fontId="2" fillId="0" borderId="1" xfId="0" applyFont="1" applyBorder="1" applyAlignment="1">
      <alignment horizontal="center" vertical="top" wrapText="1"/>
    </xf>
    <xf numFmtId="165" fontId="2" fillId="0" borderId="1" xfId="0" applyNumberFormat="1" applyFont="1" applyBorder="1" applyAlignment="1">
      <alignment horizontal="center" vertical="center" wrapText="1"/>
    </xf>
    <xf numFmtId="0" fontId="3" fillId="0" borderId="0" xfId="0" applyFont="1" applyAlignment="1">
      <alignment horizontal="center" vertical="center"/>
    </xf>
    <xf numFmtId="4" fontId="3" fillId="0" borderId="0" xfId="0" applyNumberFormat="1" applyFont="1" applyAlignment="1">
      <alignment horizontal="center" vertical="center" wrapText="1"/>
    </xf>
    <xf numFmtId="164" fontId="3" fillId="0" borderId="0" xfId="0" applyNumberFormat="1" applyFont="1" applyAlignment="1">
      <alignment horizontal="right" vertical="top" wrapText="1"/>
    </xf>
    <xf numFmtId="0" fontId="15" fillId="0" borderId="0" xfId="0" applyFont="1" applyAlignment="1">
      <alignment horizontal="center" vertical="center" wrapText="1"/>
    </xf>
    <xf numFmtId="4" fontId="15" fillId="0" borderId="0" xfId="0" applyNumberFormat="1"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4" fontId="15" fillId="0" borderId="0" xfId="0" applyNumberFormat="1" applyFont="1" applyAlignment="1">
      <alignment horizontal="center" vertical="top" wrapText="1"/>
    </xf>
    <xf numFmtId="164" fontId="3" fillId="0" borderId="0" xfId="0" applyNumberFormat="1" applyFont="1" applyAlignment="1">
      <alignment horizontal="right" vertical="top"/>
    </xf>
    <xf numFmtId="9" fontId="3" fillId="0" borderId="0" xfId="1" applyFont="1" applyAlignment="1">
      <alignment horizontal="right" vertical="top" wrapText="1"/>
    </xf>
    <xf numFmtId="164" fontId="18" fillId="0" borderId="0" xfId="0" applyNumberFormat="1" applyFont="1" applyAlignment="1">
      <alignment horizontal="right" vertical="top" wrapText="1"/>
    </xf>
    <xf numFmtId="0" fontId="3" fillId="0" borderId="0" xfId="0" applyFont="1" applyAlignment="1">
      <alignment vertical="top" wrapText="1"/>
    </xf>
    <xf numFmtId="0" fontId="0" fillId="0" borderId="0" xfId="0" applyFont="1" applyAlignment="1"/>
    <xf numFmtId="0" fontId="9" fillId="0" borderId="9" xfId="0" applyFont="1" applyBorder="1"/>
    <xf numFmtId="0" fontId="11" fillId="0" borderId="10" xfId="0" applyFont="1" applyBorder="1" applyAlignment="1">
      <alignment horizontal="center" vertical="top" wrapText="1"/>
    </xf>
    <xf numFmtId="0" fontId="5" fillId="0" borderId="0" xfId="0" applyFont="1"/>
    <xf numFmtId="0" fontId="5" fillId="0" borderId="0" xfId="0" applyFont="1" applyAlignment="1">
      <alignment horizont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1543050</xdr:colOff>
      <xdr:row>0</xdr:row>
      <xdr:rowOff>123825</xdr:rowOff>
    </xdr:from>
    <xdr:to>
      <xdr:col>4</xdr:col>
      <xdr:colOff>590550</xdr:colOff>
      <xdr:row>0</xdr:row>
      <xdr:rowOff>1102233</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0" y="123825"/>
          <a:ext cx="5943600" cy="97840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9"/>
  <sheetViews>
    <sheetView tabSelected="1" workbookViewId="0">
      <selection activeCell="H4" sqref="H4"/>
    </sheetView>
  </sheetViews>
  <sheetFormatPr baseColWidth="10" defaultColWidth="12.625" defaultRowHeight="15" customHeight="1" x14ac:dyDescent="0.2"/>
  <cols>
    <col min="1" max="1" width="14.75" customWidth="1"/>
    <col min="2" max="2" width="75.375" customWidth="1"/>
    <col min="3" max="3" width="6" customWidth="1"/>
    <col min="4" max="4" width="9.125" customWidth="1"/>
    <col min="5" max="5" width="15.125" customWidth="1"/>
    <col min="6" max="6" width="20" customWidth="1"/>
    <col min="7" max="7" width="12" customWidth="1"/>
    <col min="8" max="8" width="10" customWidth="1"/>
    <col min="9" max="9" width="23" customWidth="1"/>
    <col min="10" max="18" width="10" customWidth="1"/>
  </cols>
  <sheetData>
    <row r="1" spans="1:26" ht="93" customHeight="1" x14ac:dyDescent="0.25">
      <c r="A1" s="1"/>
      <c r="B1" s="2"/>
      <c r="C1" s="2"/>
      <c r="D1" s="3"/>
      <c r="E1" s="3"/>
      <c r="F1" s="3"/>
      <c r="G1" s="4"/>
      <c r="H1" s="4"/>
      <c r="I1" s="4"/>
      <c r="J1" s="4"/>
      <c r="K1" s="4"/>
      <c r="L1" s="4"/>
      <c r="M1" s="4"/>
      <c r="N1" s="4"/>
      <c r="O1" s="4"/>
      <c r="P1" s="4"/>
      <c r="Q1" s="4"/>
      <c r="R1" s="4"/>
      <c r="S1" s="4"/>
      <c r="T1" s="4"/>
      <c r="U1" s="4"/>
      <c r="V1" s="4"/>
      <c r="W1" s="4"/>
      <c r="X1" s="4"/>
      <c r="Y1" s="4"/>
      <c r="Z1" s="4"/>
    </row>
    <row r="2" spans="1:26" x14ac:dyDescent="0.25">
      <c r="A2" s="1"/>
      <c r="B2" s="1"/>
      <c r="C2" s="1"/>
      <c r="D2" s="1"/>
      <c r="E2" s="5"/>
      <c r="F2" s="6"/>
      <c r="G2" s="4"/>
      <c r="H2" s="4"/>
      <c r="I2" s="4"/>
      <c r="J2" s="4"/>
      <c r="K2" s="4"/>
      <c r="L2" s="4"/>
      <c r="M2" s="4"/>
      <c r="N2" s="4"/>
      <c r="O2" s="4"/>
      <c r="P2" s="4"/>
      <c r="Q2" s="4"/>
      <c r="R2" s="4"/>
      <c r="S2" s="4"/>
      <c r="T2" s="4"/>
      <c r="U2" s="4"/>
      <c r="V2" s="4"/>
      <c r="W2" s="4"/>
      <c r="X2" s="4"/>
      <c r="Y2" s="4"/>
      <c r="Z2" s="4"/>
    </row>
    <row r="3" spans="1:26" x14ac:dyDescent="0.25">
      <c r="A3" s="7" t="s">
        <v>0</v>
      </c>
      <c r="B3" s="1"/>
      <c r="C3" s="1"/>
      <c r="D3" s="125"/>
      <c r="E3" s="5"/>
      <c r="F3" s="126" t="s">
        <v>185</v>
      </c>
      <c r="G3" s="4"/>
      <c r="H3" s="4"/>
      <c r="I3" s="4"/>
      <c r="J3" s="4"/>
      <c r="K3" s="4"/>
      <c r="L3" s="4"/>
      <c r="M3" s="4"/>
      <c r="N3" s="4"/>
      <c r="O3" s="4"/>
      <c r="P3" s="4"/>
      <c r="Q3" s="4"/>
      <c r="R3" s="4"/>
      <c r="S3" s="4"/>
      <c r="T3" s="4"/>
      <c r="U3" s="4"/>
      <c r="V3" s="4"/>
      <c r="W3" s="4"/>
      <c r="X3" s="4"/>
      <c r="Y3" s="4"/>
      <c r="Z3" s="4"/>
    </row>
    <row r="4" spans="1:26" x14ac:dyDescent="0.25">
      <c r="A4" s="8" t="s">
        <v>1</v>
      </c>
      <c r="B4" s="1"/>
      <c r="C4" s="1"/>
      <c r="D4" s="7"/>
      <c r="E4" s="7"/>
      <c r="F4" s="9"/>
      <c r="G4" s="4"/>
      <c r="H4" s="4"/>
      <c r="I4" s="4"/>
      <c r="J4" s="4"/>
      <c r="K4" s="4"/>
      <c r="L4" s="4"/>
      <c r="M4" s="4"/>
      <c r="N4" s="4"/>
      <c r="O4" s="4"/>
      <c r="P4" s="4"/>
      <c r="Q4" s="4"/>
      <c r="R4" s="4"/>
      <c r="S4" s="4"/>
      <c r="T4" s="4"/>
      <c r="U4" s="4"/>
      <c r="V4" s="4"/>
      <c r="W4" s="4"/>
      <c r="X4" s="4"/>
      <c r="Y4" s="4"/>
      <c r="Z4" s="4"/>
    </row>
    <row r="5" spans="1:26" x14ac:dyDescent="0.25">
      <c r="A5" s="7" t="s">
        <v>184</v>
      </c>
      <c r="B5" s="1"/>
      <c r="C5" s="1"/>
      <c r="D5" s="7"/>
      <c r="E5" s="7"/>
      <c r="F5" s="7"/>
      <c r="G5" s="4"/>
      <c r="H5" s="4"/>
      <c r="I5" s="4"/>
      <c r="J5" s="4"/>
      <c r="K5" s="4"/>
      <c r="L5" s="4"/>
      <c r="M5" s="4"/>
      <c r="N5" s="4"/>
      <c r="O5" s="4"/>
      <c r="P5" s="4"/>
      <c r="Q5" s="4"/>
      <c r="R5" s="4"/>
      <c r="S5" s="4"/>
      <c r="T5" s="4"/>
      <c r="U5" s="4"/>
      <c r="V5" s="4"/>
      <c r="W5" s="4"/>
      <c r="X5" s="4"/>
      <c r="Y5" s="4"/>
      <c r="Z5" s="4"/>
    </row>
    <row r="6" spans="1:26" x14ac:dyDescent="0.25">
      <c r="A6" s="10" t="s">
        <v>2</v>
      </c>
      <c r="B6" s="11"/>
      <c r="C6" s="11"/>
      <c r="D6" s="12"/>
      <c r="E6" s="13"/>
      <c r="F6" s="14"/>
      <c r="G6" s="4"/>
      <c r="H6" s="4"/>
      <c r="I6" s="4"/>
      <c r="J6" s="4"/>
      <c r="K6" s="4"/>
      <c r="L6" s="4"/>
      <c r="M6" s="4"/>
      <c r="N6" s="4"/>
      <c r="O6" s="4"/>
      <c r="P6" s="4"/>
      <c r="Q6" s="4"/>
      <c r="R6" s="4"/>
      <c r="S6" s="4"/>
      <c r="T6" s="4"/>
      <c r="U6" s="4"/>
      <c r="V6" s="4"/>
      <c r="W6" s="4"/>
      <c r="X6" s="4"/>
      <c r="Y6" s="4"/>
      <c r="Z6" s="4"/>
    </row>
    <row r="7" spans="1:26" x14ac:dyDescent="0.25">
      <c r="A7" s="15"/>
      <c r="B7" s="16"/>
      <c r="C7" s="17"/>
      <c r="D7" s="18"/>
      <c r="E7" s="19"/>
      <c r="F7" s="20"/>
      <c r="G7" s="21"/>
      <c r="H7" s="21"/>
      <c r="I7" s="21"/>
      <c r="J7" s="21"/>
      <c r="K7" s="21"/>
      <c r="L7" s="21"/>
      <c r="M7" s="21"/>
      <c r="N7" s="21"/>
      <c r="O7" s="21"/>
      <c r="P7" s="21"/>
      <c r="Q7" s="21"/>
      <c r="R7" s="21"/>
      <c r="S7" s="4"/>
      <c r="T7" s="4"/>
      <c r="U7" s="4"/>
      <c r="V7" s="4"/>
      <c r="W7" s="4"/>
      <c r="X7" s="4"/>
      <c r="Y7" s="4"/>
      <c r="Z7" s="4"/>
    </row>
    <row r="8" spans="1:26" x14ac:dyDescent="0.25">
      <c r="A8" s="22" t="s">
        <v>3</v>
      </c>
      <c r="B8" s="22" t="s">
        <v>4</v>
      </c>
      <c r="C8" s="22" t="s">
        <v>5</v>
      </c>
      <c r="D8" s="23" t="s">
        <v>6</v>
      </c>
      <c r="E8" s="24" t="s">
        <v>7</v>
      </c>
      <c r="F8" s="25" t="s">
        <v>8</v>
      </c>
      <c r="G8" s="15"/>
      <c r="H8" s="15"/>
      <c r="I8" s="15"/>
      <c r="J8" s="15"/>
      <c r="K8" s="15"/>
      <c r="L8" s="15"/>
      <c r="M8" s="15"/>
      <c r="N8" s="15"/>
      <c r="O8" s="15"/>
      <c r="P8" s="15"/>
      <c r="Q8" s="4"/>
      <c r="R8" s="4"/>
      <c r="S8" s="4"/>
      <c r="T8" s="4"/>
      <c r="U8" s="4"/>
      <c r="V8" s="4"/>
      <c r="W8" s="4"/>
      <c r="X8" s="4"/>
      <c r="Y8" s="4"/>
      <c r="Z8" s="4"/>
    </row>
    <row r="9" spans="1:26" x14ac:dyDescent="0.25">
      <c r="A9" s="26" t="s">
        <v>9</v>
      </c>
      <c r="B9" s="27" t="s">
        <v>10</v>
      </c>
      <c r="C9" s="28"/>
      <c r="D9" s="28"/>
      <c r="E9" s="28"/>
      <c r="F9" s="28"/>
      <c r="G9" s="15"/>
      <c r="H9" s="15"/>
      <c r="I9" s="15"/>
      <c r="J9" s="15"/>
      <c r="K9" s="15"/>
      <c r="L9" s="15"/>
      <c r="M9" s="15"/>
      <c r="N9" s="15"/>
      <c r="O9" s="15"/>
      <c r="P9" s="15"/>
      <c r="Q9" s="15"/>
      <c r="R9" s="15"/>
      <c r="S9" s="4"/>
      <c r="T9" s="4"/>
      <c r="U9" s="4"/>
      <c r="V9" s="4"/>
      <c r="W9" s="4"/>
      <c r="X9" s="4"/>
      <c r="Y9" s="4"/>
      <c r="Z9" s="4"/>
    </row>
    <row r="10" spans="1:26" ht="63.75" x14ac:dyDescent="0.25">
      <c r="A10" s="29" t="s">
        <v>11</v>
      </c>
      <c r="B10" s="30" t="s">
        <v>12</v>
      </c>
      <c r="C10" s="31" t="s">
        <v>13</v>
      </c>
      <c r="D10" s="32">
        <v>89.33</v>
      </c>
      <c r="E10" s="33"/>
      <c r="F10" s="34">
        <f t="shared" ref="F10:F12" si="0">D10*E10</f>
        <v>0</v>
      </c>
      <c r="G10" s="35"/>
      <c r="H10" s="35"/>
      <c r="I10" s="35"/>
      <c r="J10" s="35"/>
      <c r="K10" s="35"/>
      <c r="L10" s="35"/>
      <c r="M10" s="35"/>
      <c r="N10" s="35"/>
      <c r="O10" s="35"/>
      <c r="P10" s="35"/>
      <c r="Q10" s="35"/>
      <c r="R10" s="35"/>
      <c r="S10" s="4"/>
      <c r="T10" s="4"/>
      <c r="U10" s="4"/>
      <c r="V10" s="4"/>
      <c r="W10" s="4"/>
      <c r="X10" s="4"/>
      <c r="Y10" s="4"/>
      <c r="Z10" s="4"/>
    </row>
    <row r="11" spans="1:26" ht="76.5" x14ac:dyDescent="0.25">
      <c r="A11" s="36" t="s">
        <v>14</v>
      </c>
      <c r="B11" s="37" t="s">
        <v>15</v>
      </c>
      <c r="C11" s="31" t="s">
        <v>13</v>
      </c>
      <c r="D11" s="32">
        <v>16.3</v>
      </c>
      <c r="E11" s="33"/>
      <c r="F11" s="34">
        <f t="shared" si="0"/>
        <v>0</v>
      </c>
      <c r="G11" s="35"/>
      <c r="H11" s="35"/>
      <c r="I11" s="35"/>
      <c r="J11" s="35"/>
      <c r="K11" s="35"/>
      <c r="L11" s="35"/>
      <c r="M11" s="35"/>
      <c r="N11" s="35"/>
      <c r="O11" s="35"/>
      <c r="P11" s="35"/>
      <c r="Q11" s="35"/>
      <c r="R11" s="35"/>
      <c r="S11" s="4"/>
      <c r="T11" s="4"/>
      <c r="U11" s="4"/>
      <c r="V11" s="4"/>
      <c r="W11" s="4"/>
      <c r="X11" s="4"/>
      <c r="Y11" s="4"/>
      <c r="Z11" s="4"/>
    </row>
    <row r="12" spans="1:26" ht="102" x14ac:dyDescent="0.25">
      <c r="A12" s="36" t="s">
        <v>16</v>
      </c>
      <c r="B12" s="37" t="s">
        <v>17</v>
      </c>
      <c r="C12" s="31" t="s">
        <v>18</v>
      </c>
      <c r="D12" s="32">
        <v>20</v>
      </c>
      <c r="E12" s="33"/>
      <c r="F12" s="34">
        <f t="shared" si="0"/>
        <v>0</v>
      </c>
      <c r="G12" s="35"/>
      <c r="H12" s="35"/>
      <c r="I12" s="35"/>
      <c r="J12" s="35"/>
      <c r="K12" s="35"/>
      <c r="L12" s="35"/>
      <c r="M12" s="35"/>
      <c r="N12" s="35"/>
      <c r="O12" s="35"/>
      <c r="P12" s="35"/>
      <c r="Q12" s="35"/>
      <c r="R12" s="35"/>
      <c r="S12" s="4"/>
      <c r="T12" s="4"/>
      <c r="U12" s="4"/>
      <c r="V12" s="4"/>
      <c r="W12" s="4"/>
      <c r="X12" s="4"/>
      <c r="Y12" s="4"/>
      <c r="Z12" s="4"/>
    </row>
    <row r="13" spans="1:26" x14ac:dyDescent="0.25">
      <c r="A13" s="38"/>
      <c r="B13" s="39" t="s">
        <v>19</v>
      </c>
      <c r="C13" s="40"/>
      <c r="D13" s="41"/>
      <c r="E13" s="42"/>
      <c r="F13" s="43">
        <f>SUM(F10:F12)</f>
        <v>0</v>
      </c>
      <c r="G13" s="35"/>
      <c r="H13" s="35"/>
      <c r="I13" s="35"/>
      <c r="J13" s="35"/>
      <c r="K13" s="35"/>
      <c r="L13" s="35"/>
      <c r="M13" s="35"/>
      <c r="N13" s="35"/>
      <c r="O13" s="35"/>
      <c r="P13" s="35"/>
      <c r="Q13" s="35"/>
      <c r="R13" s="35"/>
      <c r="S13" s="4"/>
      <c r="T13" s="4"/>
      <c r="U13" s="4"/>
      <c r="V13" s="4"/>
      <c r="W13" s="4"/>
      <c r="X13" s="4"/>
      <c r="Y13" s="4"/>
      <c r="Z13" s="4"/>
    </row>
    <row r="14" spans="1:26" x14ac:dyDescent="0.25">
      <c r="A14" s="44"/>
      <c r="B14" s="45"/>
      <c r="C14" s="31"/>
      <c r="D14" s="32"/>
      <c r="E14" s="33"/>
      <c r="F14" s="46"/>
      <c r="G14" s="35"/>
      <c r="H14" s="35"/>
      <c r="I14" s="35"/>
      <c r="J14" s="35"/>
      <c r="K14" s="35"/>
      <c r="L14" s="35"/>
      <c r="M14" s="35"/>
      <c r="N14" s="35"/>
      <c r="O14" s="35"/>
      <c r="P14" s="35"/>
      <c r="Q14" s="35"/>
      <c r="R14" s="35"/>
      <c r="S14" s="4"/>
      <c r="T14" s="4"/>
      <c r="U14" s="4"/>
      <c r="V14" s="4"/>
      <c r="W14" s="4"/>
      <c r="X14" s="4"/>
      <c r="Y14" s="4"/>
      <c r="Z14" s="4"/>
    </row>
    <row r="15" spans="1:26" x14ac:dyDescent="0.25">
      <c r="A15" s="26" t="s">
        <v>20</v>
      </c>
      <c r="B15" s="47" t="s">
        <v>21</v>
      </c>
      <c r="C15" s="48"/>
      <c r="D15" s="49"/>
      <c r="E15" s="50"/>
      <c r="F15" s="51"/>
      <c r="G15" s="15"/>
      <c r="H15" s="15"/>
      <c r="I15" s="15"/>
      <c r="J15" s="15"/>
      <c r="K15" s="15"/>
      <c r="L15" s="15"/>
      <c r="M15" s="15"/>
      <c r="N15" s="15"/>
      <c r="O15" s="15"/>
      <c r="P15" s="15"/>
      <c r="Q15" s="15"/>
      <c r="R15" s="15"/>
      <c r="S15" s="4"/>
      <c r="T15" s="4"/>
      <c r="U15" s="4"/>
      <c r="V15" s="4"/>
      <c r="W15" s="4"/>
      <c r="X15" s="4"/>
      <c r="Y15" s="4"/>
      <c r="Z15" s="4"/>
    </row>
    <row r="16" spans="1:26" ht="178.5" x14ac:dyDescent="0.25">
      <c r="A16" s="52" t="s">
        <v>22</v>
      </c>
      <c r="B16" s="53" t="s">
        <v>23</v>
      </c>
      <c r="C16" s="54" t="s">
        <v>13</v>
      </c>
      <c r="D16" s="55">
        <v>75.930000000000007</v>
      </c>
      <c r="E16" s="33"/>
      <c r="F16" s="34">
        <f t="shared" ref="F16:F23" si="1">D16*E16</f>
        <v>0</v>
      </c>
      <c r="G16" s="56"/>
      <c r="H16" s="15"/>
      <c r="I16" s="15"/>
      <c r="J16" s="15"/>
      <c r="K16" s="15"/>
      <c r="L16" s="15"/>
      <c r="M16" s="15"/>
      <c r="N16" s="15"/>
      <c r="O16" s="15"/>
      <c r="P16" s="15"/>
      <c r="Q16" s="15"/>
      <c r="R16" s="15"/>
      <c r="S16" s="4"/>
      <c r="T16" s="4"/>
      <c r="U16" s="4"/>
      <c r="V16" s="4"/>
      <c r="W16" s="4"/>
      <c r="X16" s="4"/>
      <c r="Y16" s="4"/>
      <c r="Z16" s="4"/>
    </row>
    <row r="17" spans="1:26" ht="103.5" customHeight="1" x14ac:dyDescent="0.25">
      <c r="A17" s="36" t="s">
        <v>24</v>
      </c>
      <c r="B17" s="57" t="s">
        <v>25</v>
      </c>
      <c r="C17" s="31" t="s">
        <v>13</v>
      </c>
      <c r="D17" s="32">
        <v>228.91</v>
      </c>
      <c r="E17" s="58"/>
      <c r="F17" s="34">
        <f t="shared" si="1"/>
        <v>0</v>
      </c>
      <c r="G17" s="15"/>
      <c r="H17" s="15"/>
      <c r="I17" s="15"/>
      <c r="J17" s="15"/>
      <c r="K17" s="15"/>
      <c r="L17" s="15"/>
      <c r="M17" s="15"/>
      <c r="N17" s="15"/>
      <c r="O17" s="15"/>
      <c r="P17" s="15"/>
      <c r="Q17" s="15"/>
      <c r="R17" s="15"/>
      <c r="S17" s="4"/>
      <c r="T17" s="4"/>
      <c r="U17" s="4"/>
      <c r="V17" s="4"/>
      <c r="W17" s="4"/>
      <c r="X17" s="4"/>
      <c r="Y17" s="4"/>
      <c r="Z17" s="4"/>
    </row>
    <row r="18" spans="1:26" ht="107.25" customHeight="1" x14ac:dyDescent="0.25">
      <c r="A18" s="36" t="s">
        <v>26</v>
      </c>
      <c r="B18" s="57" t="s">
        <v>27</v>
      </c>
      <c r="C18" s="31" t="s">
        <v>13</v>
      </c>
      <c r="D18" s="32">
        <v>44.33</v>
      </c>
      <c r="E18" s="58"/>
      <c r="F18" s="34">
        <f t="shared" si="1"/>
        <v>0</v>
      </c>
      <c r="G18" s="15"/>
      <c r="H18" s="15"/>
      <c r="I18" s="15"/>
      <c r="J18" s="15"/>
      <c r="K18" s="15"/>
      <c r="L18" s="15"/>
      <c r="M18" s="15"/>
      <c r="N18" s="15"/>
      <c r="O18" s="15"/>
      <c r="P18" s="15"/>
      <c r="Q18" s="15"/>
      <c r="R18" s="15"/>
      <c r="S18" s="4"/>
      <c r="T18" s="4"/>
      <c r="U18" s="4"/>
      <c r="V18" s="4"/>
      <c r="W18" s="4"/>
      <c r="X18" s="4"/>
      <c r="Y18" s="4"/>
      <c r="Z18" s="4"/>
    </row>
    <row r="19" spans="1:26" ht="88.5" customHeight="1" x14ac:dyDescent="0.25">
      <c r="A19" s="36" t="s">
        <v>28</v>
      </c>
      <c r="B19" s="57" t="s">
        <v>29</v>
      </c>
      <c r="C19" s="31" t="s">
        <v>13</v>
      </c>
      <c r="D19" s="32">
        <v>79.66</v>
      </c>
      <c r="E19" s="33"/>
      <c r="F19" s="34">
        <f t="shared" si="1"/>
        <v>0</v>
      </c>
      <c r="G19" s="15"/>
      <c r="H19" s="15"/>
      <c r="I19" s="15"/>
      <c r="J19" s="15"/>
      <c r="K19" s="15"/>
      <c r="L19" s="15"/>
      <c r="M19" s="15"/>
      <c r="N19" s="15"/>
      <c r="O19" s="15"/>
      <c r="P19" s="15"/>
      <c r="Q19" s="15"/>
      <c r="R19" s="15"/>
      <c r="S19" s="4"/>
      <c r="T19" s="4"/>
      <c r="U19" s="4"/>
      <c r="V19" s="4"/>
      <c r="W19" s="4"/>
      <c r="X19" s="4"/>
      <c r="Y19" s="4"/>
      <c r="Z19" s="4"/>
    </row>
    <row r="20" spans="1:26" ht="84" customHeight="1" x14ac:dyDescent="0.25">
      <c r="A20" s="36" t="s">
        <v>30</v>
      </c>
      <c r="B20" s="57" t="s">
        <v>31</v>
      </c>
      <c r="C20" s="31" t="s">
        <v>13</v>
      </c>
      <c r="D20" s="55">
        <v>137.47999999999999</v>
      </c>
      <c r="E20" s="59"/>
      <c r="F20" s="34">
        <f t="shared" si="1"/>
        <v>0</v>
      </c>
      <c r="G20" s="15"/>
      <c r="H20" s="15"/>
      <c r="I20" s="15"/>
      <c r="J20" s="15"/>
      <c r="K20" s="15"/>
      <c r="L20" s="15"/>
      <c r="M20" s="15"/>
      <c r="N20" s="15"/>
      <c r="O20" s="15"/>
      <c r="P20" s="15"/>
      <c r="Q20" s="15"/>
      <c r="R20" s="15"/>
      <c r="S20" s="4"/>
      <c r="T20" s="4"/>
      <c r="U20" s="4"/>
      <c r="V20" s="4"/>
      <c r="W20" s="4"/>
      <c r="X20" s="4"/>
      <c r="Y20" s="4"/>
      <c r="Z20" s="4"/>
    </row>
    <row r="21" spans="1:26" ht="87" customHeight="1" x14ac:dyDescent="0.25">
      <c r="A21" s="36" t="s">
        <v>32</v>
      </c>
      <c r="B21" s="60" t="s">
        <v>33</v>
      </c>
      <c r="C21" s="31" t="s">
        <v>13</v>
      </c>
      <c r="D21" s="32">
        <v>33.15</v>
      </c>
      <c r="E21" s="33"/>
      <c r="F21" s="34">
        <f t="shared" si="1"/>
        <v>0</v>
      </c>
      <c r="G21" s="15"/>
      <c r="H21" s="15"/>
      <c r="I21" s="15"/>
      <c r="J21" s="15"/>
      <c r="K21" s="15"/>
      <c r="L21" s="15"/>
      <c r="M21" s="15"/>
      <c r="N21" s="15"/>
      <c r="O21" s="15"/>
      <c r="P21" s="15"/>
      <c r="Q21" s="15"/>
      <c r="R21" s="15"/>
      <c r="S21" s="4"/>
      <c r="T21" s="4"/>
      <c r="U21" s="4"/>
      <c r="V21" s="4"/>
      <c r="W21" s="4"/>
      <c r="X21" s="4"/>
      <c r="Y21" s="4"/>
      <c r="Z21" s="4"/>
    </row>
    <row r="22" spans="1:26" ht="81.75" customHeight="1" x14ac:dyDescent="0.25">
      <c r="A22" s="61" t="s">
        <v>34</v>
      </c>
      <c r="B22" s="62" t="s">
        <v>35</v>
      </c>
      <c r="C22" s="29" t="s">
        <v>13</v>
      </c>
      <c r="D22" s="63">
        <v>57.83</v>
      </c>
      <c r="E22" s="33"/>
      <c r="F22" s="34">
        <f t="shared" si="1"/>
        <v>0</v>
      </c>
      <c r="G22" s="15"/>
      <c r="H22" s="15"/>
      <c r="I22" s="15"/>
      <c r="J22" s="15"/>
      <c r="K22" s="15"/>
      <c r="L22" s="15"/>
      <c r="M22" s="15"/>
      <c r="N22" s="15"/>
      <c r="O22" s="15"/>
      <c r="P22" s="15"/>
      <c r="Q22" s="15"/>
      <c r="R22" s="15"/>
      <c r="S22" s="4"/>
      <c r="T22" s="4"/>
      <c r="U22" s="4"/>
      <c r="V22" s="4"/>
      <c r="W22" s="4"/>
      <c r="X22" s="4"/>
      <c r="Y22" s="4"/>
      <c r="Z22" s="4"/>
    </row>
    <row r="23" spans="1:26" ht="94.5" customHeight="1" x14ac:dyDescent="0.25">
      <c r="A23" s="61" t="s">
        <v>36</v>
      </c>
      <c r="B23" s="62" t="s">
        <v>37</v>
      </c>
      <c r="C23" s="29" t="s">
        <v>13</v>
      </c>
      <c r="D23" s="63">
        <v>21.08</v>
      </c>
      <c r="E23" s="33"/>
      <c r="F23" s="34">
        <f t="shared" si="1"/>
        <v>0</v>
      </c>
      <c r="G23" s="15"/>
      <c r="H23" s="15"/>
      <c r="I23" s="15"/>
      <c r="J23" s="15"/>
      <c r="K23" s="15"/>
      <c r="L23" s="15"/>
      <c r="M23" s="15"/>
      <c r="N23" s="15"/>
      <c r="O23" s="15"/>
      <c r="P23" s="15"/>
      <c r="Q23" s="15"/>
      <c r="R23" s="15"/>
      <c r="S23" s="4"/>
      <c r="T23" s="4"/>
      <c r="U23" s="4"/>
      <c r="V23" s="4"/>
      <c r="W23" s="4"/>
      <c r="X23" s="4"/>
      <c r="Y23" s="4"/>
      <c r="Z23" s="4"/>
    </row>
    <row r="24" spans="1:26" ht="15.75" customHeight="1" x14ac:dyDescent="0.25">
      <c r="A24" s="38"/>
      <c r="B24" s="64" t="s">
        <v>38</v>
      </c>
      <c r="C24" s="40"/>
      <c r="D24" s="41"/>
      <c r="E24" s="42"/>
      <c r="F24" s="43">
        <f>SUM(F16)</f>
        <v>0</v>
      </c>
      <c r="G24" s="35"/>
      <c r="H24" s="35"/>
      <c r="I24" s="35"/>
      <c r="J24" s="35"/>
      <c r="K24" s="35"/>
      <c r="L24" s="35"/>
      <c r="M24" s="35"/>
      <c r="N24" s="35"/>
      <c r="O24" s="35"/>
      <c r="P24" s="35"/>
      <c r="Q24" s="35"/>
      <c r="R24" s="35"/>
      <c r="S24" s="4"/>
      <c r="T24" s="4"/>
      <c r="U24" s="4"/>
      <c r="V24" s="4"/>
      <c r="W24" s="4"/>
      <c r="X24" s="4"/>
      <c r="Y24" s="4"/>
      <c r="Z24" s="4"/>
    </row>
    <row r="25" spans="1:26" ht="15.75" customHeight="1" x14ac:dyDescent="0.25">
      <c r="A25" s="44"/>
      <c r="B25" s="45"/>
      <c r="C25" s="31"/>
      <c r="D25" s="32"/>
      <c r="E25" s="33"/>
      <c r="F25" s="46"/>
      <c r="G25" s="35"/>
      <c r="H25" s="35"/>
      <c r="I25" s="35"/>
      <c r="J25" s="35"/>
      <c r="K25" s="35"/>
      <c r="L25" s="35"/>
      <c r="M25" s="35"/>
      <c r="N25" s="35"/>
      <c r="O25" s="35"/>
      <c r="P25" s="35"/>
      <c r="Q25" s="35"/>
      <c r="R25" s="35"/>
      <c r="S25" s="4"/>
      <c r="T25" s="4"/>
      <c r="U25" s="4"/>
      <c r="V25" s="4"/>
      <c r="W25" s="4"/>
      <c r="X25" s="4"/>
      <c r="Y25" s="4"/>
      <c r="Z25" s="4"/>
    </row>
    <row r="26" spans="1:26" ht="15.75" customHeight="1" x14ac:dyDescent="0.25">
      <c r="A26" s="26" t="s">
        <v>39</v>
      </c>
      <c r="B26" s="65" t="s">
        <v>40</v>
      </c>
      <c r="C26" s="48"/>
      <c r="D26" s="49"/>
      <c r="E26" s="50"/>
      <c r="F26" s="51"/>
      <c r="G26" s="15"/>
      <c r="H26" s="15"/>
      <c r="I26" s="15"/>
      <c r="J26" s="15"/>
      <c r="K26" s="15"/>
      <c r="L26" s="15"/>
      <c r="M26" s="15"/>
      <c r="N26" s="15"/>
      <c r="O26" s="15"/>
      <c r="P26" s="15"/>
      <c r="Q26" s="15"/>
      <c r="R26" s="15"/>
      <c r="S26" s="4"/>
      <c r="T26" s="4"/>
      <c r="U26" s="4"/>
      <c r="V26" s="4"/>
      <c r="W26" s="4"/>
      <c r="X26" s="4"/>
      <c r="Y26" s="4"/>
      <c r="Z26" s="4"/>
    </row>
    <row r="27" spans="1:26" ht="71.25" customHeight="1" x14ac:dyDescent="0.25">
      <c r="A27" s="44" t="s">
        <v>41</v>
      </c>
      <c r="B27" s="62" t="s">
        <v>42</v>
      </c>
      <c r="C27" s="31" t="s">
        <v>13</v>
      </c>
      <c r="D27" s="32">
        <v>534.75</v>
      </c>
      <c r="E27" s="33"/>
      <c r="F27" s="34">
        <f t="shared" ref="F27:F32" si="2">D27*E27</f>
        <v>0</v>
      </c>
      <c r="G27" s="15"/>
      <c r="H27" s="15"/>
      <c r="I27" s="15"/>
      <c r="J27" s="15"/>
      <c r="K27" s="15"/>
      <c r="L27" s="15"/>
      <c r="M27" s="15"/>
      <c r="N27" s="15"/>
      <c r="O27" s="15"/>
      <c r="P27" s="15"/>
      <c r="Q27" s="15"/>
      <c r="R27" s="15"/>
      <c r="S27" s="4"/>
      <c r="T27" s="4"/>
      <c r="U27" s="4"/>
      <c r="V27" s="4"/>
      <c r="W27" s="4"/>
      <c r="X27" s="4"/>
      <c r="Y27" s="4"/>
      <c r="Z27" s="4"/>
    </row>
    <row r="28" spans="1:26" ht="80.25" customHeight="1" x14ac:dyDescent="0.25">
      <c r="A28" s="44" t="s">
        <v>43</v>
      </c>
      <c r="B28" s="57" t="s">
        <v>44</v>
      </c>
      <c r="C28" s="31" t="s">
        <v>13</v>
      </c>
      <c r="D28" s="32">
        <v>7.5</v>
      </c>
      <c r="E28" s="33"/>
      <c r="F28" s="34">
        <f t="shared" si="2"/>
        <v>0</v>
      </c>
      <c r="G28" s="15"/>
      <c r="H28" s="15"/>
      <c r="I28" s="15"/>
      <c r="J28" s="15"/>
      <c r="K28" s="15"/>
      <c r="L28" s="15"/>
      <c r="M28" s="15"/>
      <c r="N28" s="15"/>
      <c r="O28" s="15"/>
      <c r="P28" s="15"/>
      <c r="Q28" s="15"/>
      <c r="R28" s="15"/>
      <c r="S28" s="4"/>
      <c r="T28" s="4"/>
      <c r="U28" s="4"/>
      <c r="V28" s="4"/>
      <c r="W28" s="4"/>
      <c r="X28" s="4"/>
      <c r="Y28" s="4"/>
      <c r="Z28" s="4"/>
    </row>
    <row r="29" spans="1:26" ht="79.5" customHeight="1" x14ac:dyDescent="0.25">
      <c r="A29" s="44" t="s">
        <v>45</v>
      </c>
      <c r="B29" s="37" t="s">
        <v>46</v>
      </c>
      <c r="C29" s="31" t="s">
        <v>47</v>
      </c>
      <c r="D29" s="32">
        <v>29.66</v>
      </c>
      <c r="E29" s="33"/>
      <c r="F29" s="34">
        <f t="shared" si="2"/>
        <v>0</v>
      </c>
      <c r="G29" s="15"/>
      <c r="H29" s="15"/>
      <c r="I29" s="15"/>
      <c r="J29" s="15"/>
      <c r="K29" s="15"/>
      <c r="L29" s="15"/>
      <c r="M29" s="15"/>
      <c r="N29" s="15"/>
      <c r="O29" s="15"/>
      <c r="P29" s="15"/>
      <c r="Q29" s="15"/>
      <c r="R29" s="15"/>
      <c r="S29" s="4"/>
      <c r="T29" s="4"/>
      <c r="U29" s="4"/>
      <c r="V29" s="4"/>
      <c r="W29" s="4"/>
      <c r="X29" s="4"/>
      <c r="Y29" s="4"/>
      <c r="Z29" s="4"/>
    </row>
    <row r="30" spans="1:26" ht="94.5" customHeight="1" x14ac:dyDescent="0.25">
      <c r="A30" s="44" t="s">
        <v>48</v>
      </c>
      <c r="B30" s="37" t="s">
        <v>49</v>
      </c>
      <c r="C30" s="31" t="s">
        <v>50</v>
      </c>
      <c r="D30" s="32">
        <v>1</v>
      </c>
      <c r="E30" s="33"/>
      <c r="F30" s="34">
        <f t="shared" si="2"/>
        <v>0</v>
      </c>
      <c r="G30" s="15"/>
      <c r="H30" s="15"/>
      <c r="I30" s="15"/>
      <c r="J30" s="15"/>
      <c r="K30" s="15"/>
      <c r="L30" s="15"/>
      <c r="M30" s="15"/>
      <c r="N30" s="15"/>
      <c r="O30" s="15"/>
      <c r="P30" s="15"/>
      <c r="Q30" s="15"/>
      <c r="R30" s="15"/>
      <c r="S30" s="4"/>
      <c r="T30" s="4"/>
      <c r="U30" s="4"/>
      <c r="V30" s="4"/>
      <c r="W30" s="4"/>
      <c r="X30" s="4"/>
      <c r="Y30" s="4"/>
      <c r="Z30" s="4"/>
    </row>
    <row r="31" spans="1:26" ht="89.25" customHeight="1" x14ac:dyDescent="0.25">
      <c r="A31" s="44" t="s">
        <v>51</v>
      </c>
      <c r="B31" s="37" t="s">
        <v>52</v>
      </c>
      <c r="C31" s="31" t="s">
        <v>53</v>
      </c>
      <c r="D31" s="32">
        <v>1</v>
      </c>
      <c r="E31" s="59"/>
      <c r="F31" s="34">
        <f t="shared" si="2"/>
        <v>0</v>
      </c>
      <c r="G31" s="15"/>
      <c r="H31" s="15"/>
      <c r="I31" s="15"/>
      <c r="J31" s="15"/>
      <c r="K31" s="15"/>
      <c r="L31" s="15"/>
      <c r="M31" s="15"/>
      <c r="N31" s="15"/>
      <c r="O31" s="15"/>
      <c r="P31" s="15"/>
      <c r="Q31" s="15"/>
      <c r="R31" s="15"/>
      <c r="S31" s="4"/>
      <c r="T31" s="4"/>
      <c r="U31" s="4"/>
      <c r="V31" s="4"/>
      <c r="W31" s="4"/>
      <c r="X31" s="4"/>
      <c r="Y31" s="4"/>
      <c r="Z31" s="4"/>
    </row>
    <row r="32" spans="1:26" ht="129" customHeight="1" x14ac:dyDescent="0.25">
      <c r="A32" s="44" t="s">
        <v>54</v>
      </c>
      <c r="B32" s="66" t="s">
        <v>55</v>
      </c>
      <c r="C32" s="31" t="s">
        <v>50</v>
      </c>
      <c r="D32" s="32">
        <v>1</v>
      </c>
      <c r="E32" s="59"/>
      <c r="F32" s="34">
        <f t="shared" si="2"/>
        <v>0</v>
      </c>
      <c r="G32" s="15"/>
      <c r="H32" s="15"/>
      <c r="I32" s="15"/>
      <c r="J32" s="15"/>
      <c r="K32" s="15"/>
      <c r="L32" s="15"/>
      <c r="M32" s="15"/>
      <c r="N32" s="15"/>
      <c r="O32" s="15"/>
      <c r="P32" s="15"/>
      <c r="Q32" s="15"/>
      <c r="R32" s="15"/>
      <c r="S32" s="4"/>
      <c r="T32" s="4"/>
      <c r="U32" s="4"/>
      <c r="V32" s="4"/>
      <c r="W32" s="4"/>
      <c r="X32" s="4"/>
      <c r="Y32" s="4"/>
      <c r="Z32" s="4"/>
    </row>
    <row r="33" spans="1:26" ht="15.75" customHeight="1" x14ac:dyDescent="0.25">
      <c r="A33" s="38"/>
      <c r="B33" s="64" t="s">
        <v>56</v>
      </c>
      <c r="C33" s="40"/>
      <c r="D33" s="41"/>
      <c r="E33" s="42"/>
      <c r="F33" s="43">
        <f>SUM(F27:F32)</f>
        <v>0</v>
      </c>
      <c r="G33" s="15"/>
      <c r="H33" s="15"/>
      <c r="I33" s="15"/>
      <c r="J33" s="15"/>
      <c r="K33" s="15"/>
      <c r="L33" s="15"/>
      <c r="M33" s="15"/>
      <c r="N33" s="15"/>
      <c r="O33" s="15"/>
      <c r="P33" s="15"/>
      <c r="Q33" s="15"/>
      <c r="R33" s="15"/>
      <c r="S33" s="4"/>
      <c r="T33" s="4"/>
      <c r="U33" s="4"/>
      <c r="V33" s="4"/>
      <c r="W33" s="4"/>
      <c r="X33" s="4"/>
      <c r="Y33" s="4"/>
      <c r="Z33" s="4"/>
    </row>
    <row r="34" spans="1:26" ht="15.75" customHeight="1" x14ac:dyDescent="0.25">
      <c r="A34" s="44"/>
      <c r="B34" s="45"/>
      <c r="C34" s="31"/>
      <c r="D34" s="32"/>
      <c r="E34" s="33"/>
      <c r="F34" s="46"/>
      <c r="G34" s="15"/>
      <c r="H34" s="15"/>
      <c r="I34" s="15"/>
      <c r="J34" s="15"/>
      <c r="K34" s="15"/>
      <c r="L34" s="15"/>
      <c r="M34" s="15"/>
      <c r="N34" s="15"/>
      <c r="O34" s="15"/>
      <c r="P34" s="15"/>
      <c r="Q34" s="15"/>
      <c r="R34" s="15"/>
      <c r="S34" s="4"/>
      <c r="T34" s="4"/>
      <c r="U34" s="4"/>
      <c r="V34" s="4"/>
      <c r="W34" s="4"/>
      <c r="X34" s="4"/>
      <c r="Y34" s="4"/>
      <c r="Z34" s="4"/>
    </row>
    <row r="35" spans="1:26" ht="15.75" customHeight="1" x14ac:dyDescent="0.25">
      <c r="A35" s="26" t="s">
        <v>57</v>
      </c>
      <c r="B35" s="65" t="s">
        <v>58</v>
      </c>
      <c r="C35" s="48"/>
      <c r="D35" s="49"/>
      <c r="E35" s="50"/>
      <c r="F35" s="51"/>
      <c r="G35" s="15"/>
      <c r="H35" s="15"/>
      <c r="I35" s="15"/>
      <c r="J35" s="15"/>
      <c r="K35" s="15"/>
      <c r="L35" s="15"/>
      <c r="M35" s="15"/>
      <c r="N35" s="15"/>
      <c r="O35" s="15"/>
      <c r="P35" s="15"/>
      <c r="Q35" s="15"/>
      <c r="R35" s="15"/>
      <c r="S35" s="4"/>
      <c r="T35" s="4"/>
      <c r="U35" s="4"/>
      <c r="V35" s="4"/>
      <c r="W35" s="4"/>
      <c r="X35" s="4"/>
      <c r="Y35" s="4"/>
      <c r="Z35" s="4"/>
    </row>
    <row r="36" spans="1:26" ht="15.75" customHeight="1" x14ac:dyDescent="0.25">
      <c r="A36" s="67"/>
      <c r="B36" s="68" t="s">
        <v>59</v>
      </c>
      <c r="C36" s="48"/>
      <c r="D36" s="49"/>
      <c r="E36" s="50"/>
      <c r="F36" s="51"/>
      <c r="G36" s="15"/>
      <c r="H36" s="15"/>
      <c r="I36" s="15"/>
      <c r="J36" s="15"/>
      <c r="K36" s="15"/>
      <c r="L36" s="15"/>
      <c r="M36" s="15"/>
      <c r="N36" s="15"/>
      <c r="O36" s="15"/>
      <c r="P36" s="15"/>
      <c r="Q36" s="15"/>
      <c r="R36" s="15"/>
      <c r="S36" s="4"/>
      <c r="T36" s="4"/>
      <c r="U36" s="4"/>
      <c r="V36" s="4"/>
      <c r="W36" s="4"/>
      <c r="X36" s="4"/>
      <c r="Y36" s="4"/>
      <c r="Z36" s="4"/>
    </row>
    <row r="37" spans="1:26" ht="115.5" customHeight="1" x14ac:dyDescent="0.25">
      <c r="A37" s="69" t="s">
        <v>60</v>
      </c>
      <c r="B37" s="30" t="s">
        <v>61</v>
      </c>
      <c r="C37" s="54" t="s">
        <v>13</v>
      </c>
      <c r="D37" s="32">
        <v>17.489999999999998</v>
      </c>
      <c r="E37" s="33"/>
      <c r="F37" s="34">
        <f t="shared" ref="F37:F41" si="3">D37*E37</f>
        <v>0</v>
      </c>
      <c r="G37" s="15"/>
      <c r="H37" s="15"/>
      <c r="I37" s="15"/>
      <c r="J37" s="15"/>
      <c r="K37" s="15"/>
      <c r="L37" s="15"/>
      <c r="M37" s="15"/>
      <c r="N37" s="15"/>
      <c r="O37" s="15"/>
      <c r="P37" s="15"/>
      <c r="Q37" s="15"/>
      <c r="R37" s="15"/>
      <c r="S37" s="4"/>
      <c r="T37" s="4"/>
      <c r="U37" s="4"/>
      <c r="V37" s="4"/>
      <c r="W37" s="4"/>
      <c r="X37" s="4"/>
      <c r="Y37" s="4"/>
      <c r="Z37" s="4"/>
    </row>
    <row r="38" spans="1:26" ht="111.75" customHeight="1" x14ac:dyDescent="0.25">
      <c r="A38" s="36" t="s">
        <v>62</v>
      </c>
      <c r="B38" s="37" t="s">
        <v>63</v>
      </c>
      <c r="C38" s="31" t="s">
        <v>13</v>
      </c>
      <c r="D38" s="32">
        <v>11.35</v>
      </c>
      <c r="E38" s="33"/>
      <c r="F38" s="34">
        <f t="shared" si="3"/>
        <v>0</v>
      </c>
      <c r="G38" s="15"/>
      <c r="H38" s="15"/>
      <c r="I38" s="15"/>
      <c r="J38" s="15"/>
      <c r="K38" s="15"/>
      <c r="L38" s="15"/>
      <c r="M38" s="15"/>
      <c r="N38" s="15"/>
      <c r="O38" s="15"/>
      <c r="P38" s="15"/>
      <c r="Q38" s="15"/>
      <c r="R38" s="15"/>
      <c r="S38" s="4"/>
      <c r="T38" s="4"/>
      <c r="U38" s="4"/>
      <c r="V38" s="4"/>
      <c r="W38" s="4"/>
      <c r="X38" s="4"/>
      <c r="Y38" s="4"/>
      <c r="Z38" s="4"/>
    </row>
    <row r="39" spans="1:26" ht="121.5" customHeight="1" x14ac:dyDescent="0.25">
      <c r="A39" s="36" t="s">
        <v>64</v>
      </c>
      <c r="B39" s="37" t="s">
        <v>65</v>
      </c>
      <c r="C39" s="31" t="s">
        <v>13</v>
      </c>
      <c r="D39" s="32">
        <v>12.66</v>
      </c>
      <c r="E39" s="33"/>
      <c r="F39" s="34">
        <f t="shared" si="3"/>
        <v>0</v>
      </c>
      <c r="G39" s="15"/>
      <c r="H39" s="15"/>
      <c r="I39" s="15"/>
      <c r="J39" s="15"/>
      <c r="K39" s="15"/>
      <c r="L39" s="15"/>
      <c r="M39" s="15"/>
      <c r="N39" s="15"/>
      <c r="O39" s="15"/>
      <c r="P39" s="15"/>
      <c r="Q39" s="15"/>
      <c r="R39" s="15"/>
      <c r="S39" s="4"/>
      <c r="T39" s="4"/>
      <c r="U39" s="4"/>
      <c r="V39" s="4"/>
      <c r="W39" s="4"/>
      <c r="X39" s="4"/>
      <c r="Y39" s="4"/>
      <c r="Z39" s="4"/>
    </row>
    <row r="40" spans="1:26" ht="128.25" customHeight="1" x14ac:dyDescent="0.25">
      <c r="A40" s="36" t="s">
        <v>66</v>
      </c>
      <c r="B40" s="37" t="s">
        <v>67</v>
      </c>
      <c r="C40" s="31" t="s">
        <v>50</v>
      </c>
      <c r="D40" s="32">
        <v>2</v>
      </c>
      <c r="E40" s="33"/>
      <c r="F40" s="34">
        <f t="shared" si="3"/>
        <v>0</v>
      </c>
      <c r="G40" s="15"/>
      <c r="H40" s="15"/>
      <c r="I40" s="15"/>
      <c r="J40" s="15"/>
      <c r="K40" s="15"/>
      <c r="L40" s="15"/>
      <c r="M40" s="15"/>
      <c r="N40" s="15"/>
      <c r="O40" s="15"/>
      <c r="P40" s="15"/>
      <c r="Q40" s="15"/>
      <c r="R40" s="15"/>
      <c r="S40" s="4"/>
      <c r="T40" s="4"/>
      <c r="U40" s="4"/>
      <c r="V40" s="4"/>
      <c r="W40" s="4"/>
      <c r="X40" s="4"/>
      <c r="Y40" s="4"/>
      <c r="Z40" s="4"/>
    </row>
    <row r="41" spans="1:26" ht="115.5" customHeight="1" x14ac:dyDescent="0.25">
      <c r="A41" s="36" t="s">
        <v>68</v>
      </c>
      <c r="B41" s="57" t="s">
        <v>69</v>
      </c>
      <c r="C41" s="31" t="s">
        <v>13</v>
      </c>
      <c r="D41" s="32">
        <v>75.33</v>
      </c>
      <c r="E41" s="33"/>
      <c r="F41" s="34">
        <f t="shared" si="3"/>
        <v>0</v>
      </c>
      <c r="G41" s="15"/>
      <c r="H41" s="15"/>
      <c r="I41" s="15"/>
      <c r="J41" s="15"/>
      <c r="K41" s="15"/>
      <c r="L41" s="15"/>
      <c r="M41" s="15"/>
      <c r="N41" s="15"/>
      <c r="O41" s="15"/>
      <c r="P41" s="15"/>
      <c r="Q41" s="15"/>
      <c r="R41" s="15"/>
      <c r="S41" s="4"/>
      <c r="T41" s="4"/>
      <c r="U41" s="4"/>
      <c r="V41" s="4"/>
      <c r="W41" s="4"/>
      <c r="X41" s="4"/>
      <c r="Y41" s="4"/>
      <c r="Z41" s="4"/>
    </row>
    <row r="42" spans="1:26" ht="15.75" customHeight="1" x14ac:dyDescent="0.25">
      <c r="A42" s="67"/>
      <c r="B42" s="68" t="s">
        <v>70</v>
      </c>
      <c r="C42" s="48"/>
      <c r="D42" s="49"/>
      <c r="E42" s="50"/>
      <c r="F42" s="51"/>
      <c r="G42" s="15"/>
      <c r="H42" s="15"/>
      <c r="I42" s="15"/>
      <c r="J42" s="15"/>
      <c r="K42" s="15"/>
      <c r="L42" s="15"/>
      <c r="M42" s="15"/>
      <c r="N42" s="15"/>
      <c r="O42" s="15"/>
      <c r="P42" s="15"/>
      <c r="Q42" s="15"/>
      <c r="R42" s="15"/>
      <c r="S42" s="4"/>
      <c r="T42" s="4"/>
      <c r="U42" s="4"/>
      <c r="V42" s="4"/>
      <c r="W42" s="4"/>
      <c r="X42" s="4"/>
      <c r="Y42" s="4"/>
      <c r="Z42" s="4"/>
    </row>
    <row r="43" spans="1:26" ht="108.75" customHeight="1" x14ac:dyDescent="0.25">
      <c r="A43" s="69" t="s">
        <v>71</v>
      </c>
      <c r="B43" s="62" t="s">
        <v>72</v>
      </c>
      <c r="C43" s="54" t="s">
        <v>13</v>
      </c>
      <c r="D43" s="55">
        <v>6.34</v>
      </c>
      <c r="E43" s="33"/>
      <c r="F43" s="34">
        <f t="shared" ref="F43:F44" si="4">D43*E43</f>
        <v>0</v>
      </c>
      <c r="G43" s="56"/>
      <c r="H43" s="15"/>
      <c r="I43" s="15"/>
      <c r="J43" s="15"/>
      <c r="K43" s="15"/>
      <c r="L43" s="15"/>
      <c r="M43" s="15"/>
      <c r="N43" s="15"/>
      <c r="O43" s="15"/>
      <c r="P43" s="15"/>
      <c r="Q43" s="15"/>
      <c r="R43" s="15"/>
      <c r="S43" s="4"/>
      <c r="T43" s="4"/>
      <c r="U43" s="4"/>
      <c r="V43" s="4"/>
      <c r="W43" s="4"/>
      <c r="X43" s="4"/>
      <c r="Y43" s="4"/>
      <c r="Z43" s="4"/>
    </row>
    <row r="44" spans="1:26" ht="110.25" customHeight="1" x14ac:dyDescent="0.25">
      <c r="A44" s="36" t="s">
        <v>73</v>
      </c>
      <c r="B44" s="57" t="s">
        <v>74</v>
      </c>
      <c r="C44" s="31" t="s">
        <v>13</v>
      </c>
      <c r="D44" s="32">
        <v>33.67</v>
      </c>
      <c r="E44" s="33"/>
      <c r="F44" s="34">
        <f t="shared" si="4"/>
        <v>0</v>
      </c>
      <c r="G44" s="15"/>
      <c r="H44" s="15"/>
      <c r="I44" s="15"/>
      <c r="J44" s="15"/>
      <c r="K44" s="15"/>
      <c r="L44" s="15"/>
      <c r="M44" s="15"/>
      <c r="N44" s="15"/>
      <c r="O44" s="15"/>
      <c r="P44" s="15"/>
      <c r="Q44" s="15"/>
      <c r="R44" s="15"/>
      <c r="S44" s="4"/>
      <c r="T44" s="4"/>
      <c r="U44" s="4"/>
      <c r="V44" s="4"/>
      <c r="W44" s="4"/>
      <c r="X44" s="4"/>
      <c r="Y44" s="4"/>
      <c r="Z44" s="4"/>
    </row>
    <row r="45" spans="1:26" ht="15.75" customHeight="1" x14ac:dyDescent="0.25">
      <c r="A45" s="38"/>
      <c r="B45" s="64" t="s">
        <v>75</v>
      </c>
      <c r="C45" s="40"/>
      <c r="D45" s="41"/>
      <c r="E45" s="42"/>
      <c r="F45" s="43">
        <f>SUM(F37:F44)</f>
        <v>0</v>
      </c>
      <c r="G45" s="15"/>
      <c r="H45" s="15"/>
      <c r="I45" s="15"/>
      <c r="J45" s="15"/>
      <c r="K45" s="15"/>
      <c r="L45" s="15"/>
      <c r="M45" s="15"/>
      <c r="N45" s="15"/>
      <c r="O45" s="15"/>
      <c r="P45" s="15"/>
      <c r="Q45" s="15"/>
      <c r="R45" s="15"/>
      <c r="S45" s="4"/>
      <c r="T45" s="4"/>
      <c r="U45" s="4"/>
      <c r="V45" s="4"/>
      <c r="W45" s="4"/>
      <c r="X45" s="4"/>
      <c r="Y45" s="4"/>
      <c r="Z45" s="4"/>
    </row>
    <row r="46" spans="1:26" ht="15.75" customHeight="1" x14ac:dyDescent="0.25">
      <c r="A46" s="44"/>
      <c r="B46" s="45"/>
      <c r="C46" s="31"/>
      <c r="D46" s="32"/>
      <c r="E46" s="33"/>
      <c r="F46" s="46"/>
      <c r="G46" s="15"/>
      <c r="H46" s="15"/>
      <c r="I46" s="15"/>
      <c r="J46" s="15"/>
      <c r="K46" s="15"/>
      <c r="L46" s="15"/>
      <c r="M46" s="15"/>
      <c r="N46" s="15"/>
      <c r="O46" s="15"/>
      <c r="P46" s="15"/>
      <c r="Q46" s="15"/>
      <c r="R46" s="15"/>
      <c r="S46" s="4"/>
      <c r="T46" s="4"/>
      <c r="U46" s="4"/>
      <c r="V46" s="4"/>
      <c r="W46" s="4"/>
      <c r="X46" s="4"/>
      <c r="Y46" s="4"/>
      <c r="Z46" s="4"/>
    </row>
    <row r="47" spans="1:26" ht="15.75" customHeight="1" x14ac:dyDescent="0.25">
      <c r="A47" s="26" t="s">
        <v>76</v>
      </c>
      <c r="B47" s="65" t="s">
        <v>77</v>
      </c>
      <c r="C47" s="48"/>
      <c r="D47" s="49"/>
      <c r="E47" s="50"/>
      <c r="F47" s="51"/>
      <c r="G47" s="15"/>
      <c r="H47" s="15"/>
      <c r="I47" s="15"/>
      <c r="J47" s="15"/>
      <c r="K47" s="15"/>
      <c r="L47" s="15"/>
      <c r="M47" s="15"/>
      <c r="N47" s="15"/>
      <c r="O47" s="15"/>
      <c r="P47" s="15"/>
      <c r="Q47" s="15"/>
      <c r="R47" s="15"/>
      <c r="S47" s="4"/>
      <c r="T47" s="4"/>
      <c r="U47" s="4"/>
      <c r="V47" s="4"/>
      <c r="W47" s="4"/>
      <c r="X47" s="4"/>
      <c r="Y47" s="4"/>
      <c r="Z47" s="4"/>
    </row>
    <row r="48" spans="1:26" ht="15.75" customHeight="1" x14ac:dyDescent="0.25">
      <c r="A48" s="67"/>
      <c r="B48" s="68" t="s">
        <v>59</v>
      </c>
      <c r="C48" s="48"/>
      <c r="D48" s="49"/>
      <c r="E48" s="50"/>
      <c r="F48" s="51"/>
      <c r="G48" s="15"/>
      <c r="H48" s="15"/>
      <c r="I48" s="15"/>
      <c r="J48" s="15"/>
      <c r="K48" s="15"/>
      <c r="L48" s="15"/>
      <c r="M48" s="15"/>
      <c r="N48" s="15"/>
      <c r="O48" s="15"/>
      <c r="P48" s="15"/>
      <c r="Q48" s="15"/>
      <c r="R48" s="15"/>
      <c r="S48" s="4"/>
      <c r="T48" s="4"/>
      <c r="U48" s="4"/>
      <c r="V48" s="4"/>
      <c r="W48" s="4"/>
      <c r="X48" s="4"/>
      <c r="Y48" s="4"/>
      <c r="Z48" s="4"/>
    </row>
    <row r="49" spans="1:26" ht="84.75" customHeight="1" x14ac:dyDescent="0.25">
      <c r="A49" s="29" t="s">
        <v>78</v>
      </c>
      <c r="B49" s="57" t="s">
        <v>79</v>
      </c>
      <c r="C49" s="31" t="s">
        <v>13</v>
      </c>
      <c r="D49" s="70">
        <v>137.47999999999999</v>
      </c>
      <c r="E49" s="33"/>
      <c r="F49" s="34">
        <f t="shared" ref="F49:F57" si="5">D49*E49</f>
        <v>0</v>
      </c>
      <c r="G49" s="71"/>
      <c r="H49" s="15"/>
      <c r="I49" s="15"/>
      <c r="J49" s="15"/>
      <c r="K49" s="15"/>
      <c r="L49" s="15"/>
      <c r="M49" s="15"/>
      <c r="N49" s="15"/>
      <c r="O49" s="15"/>
      <c r="P49" s="15"/>
      <c r="Q49" s="15"/>
      <c r="R49" s="15"/>
      <c r="S49" s="4"/>
      <c r="T49" s="4"/>
      <c r="U49" s="4"/>
      <c r="V49" s="4"/>
      <c r="W49" s="4"/>
      <c r="X49" s="4"/>
      <c r="Y49" s="4"/>
      <c r="Z49" s="4"/>
    </row>
    <row r="50" spans="1:26" ht="81.75" customHeight="1" x14ac:dyDescent="0.25">
      <c r="A50" s="69" t="s">
        <v>80</v>
      </c>
      <c r="B50" s="30" t="s">
        <v>81</v>
      </c>
      <c r="C50" s="54" t="s">
        <v>50</v>
      </c>
      <c r="D50" s="32">
        <v>36</v>
      </c>
      <c r="E50" s="33"/>
      <c r="F50" s="34">
        <f t="shared" si="5"/>
        <v>0</v>
      </c>
      <c r="G50" s="15"/>
      <c r="H50" s="15"/>
      <c r="I50" s="15"/>
      <c r="J50" s="15"/>
      <c r="K50" s="15"/>
      <c r="L50" s="15"/>
      <c r="M50" s="15"/>
      <c r="N50" s="15"/>
      <c r="O50" s="15"/>
      <c r="P50" s="15"/>
      <c r="Q50" s="15"/>
      <c r="R50" s="15"/>
      <c r="S50" s="4"/>
      <c r="T50" s="4"/>
      <c r="U50" s="4"/>
      <c r="V50" s="4"/>
      <c r="W50" s="4"/>
      <c r="X50" s="4"/>
      <c r="Y50" s="4"/>
      <c r="Z50" s="4"/>
    </row>
    <row r="51" spans="1:26" ht="68.25" customHeight="1" x14ac:dyDescent="0.25">
      <c r="A51" s="36" t="s">
        <v>82</v>
      </c>
      <c r="B51" s="37" t="s">
        <v>83</v>
      </c>
      <c r="C51" s="31" t="s">
        <v>13</v>
      </c>
      <c r="D51" s="32">
        <v>5.23</v>
      </c>
      <c r="E51" s="33"/>
      <c r="F51" s="34">
        <f t="shared" si="5"/>
        <v>0</v>
      </c>
      <c r="G51" s="15"/>
      <c r="H51" s="15"/>
      <c r="I51" s="15"/>
      <c r="J51" s="15"/>
      <c r="K51" s="15"/>
      <c r="L51" s="15"/>
      <c r="M51" s="15"/>
      <c r="N51" s="15"/>
      <c r="O51" s="15"/>
      <c r="P51" s="15"/>
      <c r="Q51" s="15"/>
      <c r="R51" s="15"/>
      <c r="S51" s="4"/>
      <c r="T51" s="4"/>
      <c r="U51" s="4"/>
      <c r="V51" s="4"/>
      <c r="W51" s="4"/>
      <c r="X51" s="4"/>
      <c r="Y51" s="4"/>
      <c r="Z51" s="4"/>
    </row>
    <row r="52" spans="1:26" ht="94.5" customHeight="1" x14ac:dyDescent="0.25">
      <c r="A52" s="36" t="s">
        <v>84</v>
      </c>
      <c r="B52" s="37" t="s">
        <v>85</v>
      </c>
      <c r="C52" s="31" t="s">
        <v>13</v>
      </c>
      <c r="D52" s="32">
        <v>57.83</v>
      </c>
      <c r="E52" s="33"/>
      <c r="F52" s="34">
        <f t="shared" si="5"/>
        <v>0</v>
      </c>
      <c r="G52" s="15"/>
      <c r="H52" s="15"/>
      <c r="I52" s="15"/>
      <c r="J52" s="15"/>
      <c r="K52" s="15"/>
      <c r="L52" s="15"/>
      <c r="M52" s="15"/>
      <c r="N52" s="15"/>
      <c r="O52" s="15"/>
      <c r="P52" s="15"/>
      <c r="Q52" s="15"/>
      <c r="R52" s="15"/>
      <c r="S52" s="4"/>
      <c r="T52" s="4"/>
      <c r="U52" s="4"/>
      <c r="V52" s="4"/>
      <c r="W52" s="4"/>
      <c r="X52" s="4"/>
      <c r="Y52" s="4"/>
      <c r="Z52" s="4"/>
    </row>
    <row r="53" spans="1:26" ht="81.75" customHeight="1" x14ac:dyDescent="0.25">
      <c r="A53" s="36" t="s">
        <v>86</v>
      </c>
      <c r="B53" s="57" t="s">
        <v>87</v>
      </c>
      <c r="C53" s="72" t="s">
        <v>18</v>
      </c>
      <c r="D53" s="55">
        <v>71.489999999999995</v>
      </c>
      <c r="E53" s="59"/>
      <c r="F53" s="34">
        <f t="shared" si="5"/>
        <v>0</v>
      </c>
      <c r="G53" s="73"/>
      <c r="H53" s="15"/>
      <c r="I53" s="15"/>
      <c r="J53" s="15"/>
      <c r="K53" s="15"/>
      <c r="L53" s="15"/>
      <c r="M53" s="15"/>
      <c r="N53" s="15"/>
      <c r="O53" s="15"/>
      <c r="P53" s="15"/>
      <c r="Q53" s="15"/>
      <c r="R53" s="15"/>
      <c r="S53" s="4"/>
      <c r="T53" s="4"/>
      <c r="U53" s="4"/>
      <c r="V53" s="4"/>
      <c r="W53" s="4"/>
      <c r="X53" s="4"/>
      <c r="Y53" s="4"/>
      <c r="Z53" s="4"/>
    </row>
    <row r="54" spans="1:26" ht="75" customHeight="1" x14ac:dyDescent="0.25">
      <c r="A54" s="36" t="s">
        <v>88</v>
      </c>
      <c r="B54" s="37" t="s">
        <v>89</v>
      </c>
      <c r="C54" s="31" t="s">
        <v>50</v>
      </c>
      <c r="D54" s="32">
        <v>4</v>
      </c>
      <c r="E54" s="33"/>
      <c r="F54" s="34">
        <f t="shared" si="5"/>
        <v>0</v>
      </c>
      <c r="G54" s="15"/>
      <c r="H54" s="15"/>
      <c r="I54" s="15"/>
      <c r="J54" s="15"/>
      <c r="K54" s="15"/>
      <c r="L54" s="15"/>
      <c r="M54" s="15"/>
      <c r="N54" s="15"/>
      <c r="O54" s="15"/>
      <c r="P54" s="15"/>
      <c r="Q54" s="15"/>
      <c r="R54" s="15"/>
      <c r="S54" s="4"/>
      <c r="T54" s="4"/>
      <c r="U54" s="4"/>
      <c r="V54" s="4"/>
      <c r="W54" s="4"/>
      <c r="X54" s="4"/>
      <c r="Y54" s="4"/>
      <c r="Z54" s="4"/>
    </row>
    <row r="55" spans="1:26" ht="94.5" customHeight="1" x14ac:dyDescent="0.25">
      <c r="A55" s="36" t="s">
        <v>90</v>
      </c>
      <c r="B55" s="57" t="s">
        <v>91</v>
      </c>
      <c r="C55" s="31" t="s">
        <v>13</v>
      </c>
      <c r="D55" s="55">
        <v>115.66</v>
      </c>
      <c r="E55" s="59"/>
      <c r="F55" s="34">
        <f t="shared" si="5"/>
        <v>0</v>
      </c>
      <c r="G55" s="15"/>
      <c r="H55" s="15"/>
      <c r="I55" s="15"/>
      <c r="J55" s="15"/>
      <c r="K55" s="15"/>
      <c r="L55" s="15"/>
      <c r="M55" s="15"/>
      <c r="N55" s="15"/>
      <c r="O55" s="15"/>
      <c r="P55" s="15"/>
      <c r="Q55" s="15"/>
      <c r="R55" s="15"/>
      <c r="S55" s="4"/>
      <c r="T55" s="4"/>
      <c r="U55" s="4"/>
      <c r="V55" s="4"/>
      <c r="W55" s="4"/>
      <c r="X55" s="4"/>
      <c r="Y55" s="4"/>
      <c r="Z55" s="4"/>
    </row>
    <row r="56" spans="1:26" ht="56.25" customHeight="1" x14ac:dyDescent="0.25">
      <c r="A56" s="36" t="s">
        <v>92</v>
      </c>
      <c r="B56" s="37" t="s">
        <v>93</v>
      </c>
      <c r="C56" s="31" t="s">
        <v>13</v>
      </c>
      <c r="D56" s="32">
        <v>57.83</v>
      </c>
      <c r="E56" s="33"/>
      <c r="F56" s="34">
        <f t="shared" si="5"/>
        <v>0</v>
      </c>
      <c r="G56" s="15"/>
      <c r="H56" s="15"/>
      <c r="I56" s="15"/>
      <c r="J56" s="15"/>
      <c r="K56" s="15"/>
      <c r="L56" s="15"/>
      <c r="M56" s="15"/>
      <c r="N56" s="15"/>
      <c r="O56" s="15"/>
      <c r="P56" s="15"/>
      <c r="Q56" s="15"/>
      <c r="R56" s="15"/>
      <c r="S56" s="4"/>
      <c r="T56" s="4"/>
      <c r="U56" s="4"/>
      <c r="V56" s="4"/>
      <c r="W56" s="4"/>
      <c r="X56" s="4"/>
      <c r="Y56" s="4"/>
      <c r="Z56" s="4"/>
    </row>
    <row r="57" spans="1:26" ht="120" customHeight="1" x14ac:dyDescent="0.25">
      <c r="A57" s="36" t="s">
        <v>94</v>
      </c>
      <c r="B57" s="57" t="s">
        <v>95</v>
      </c>
      <c r="C57" s="31" t="s">
        <v>13</v>
      </c>
      <c r="D57" s="32">
        <v>57.83</v>
      </c>
      <c r="E57" s="33"/>
      <c r="F57" s="34">
        <f t="shared" si="5"/>
        <v>0</v>
      </c>
      <c r="G57" s="15"/>
      <c r="H57" s="15"/>
      <c r="I57" s="15"/>
      <c r="J57" s="15"/>
      <c r="K57" s="15"/>
      <c r="L57" s="15"/>
      <c r="M57" s="15"/>
      <c r="N57" s="15"/>
      <c r="O57" s="15"/>
      <c r="P57" s="15"/>
      <c r="Q57" s="15"/>
      <c r="R57" s="15"/>
      <c r="S57" s="4"/>
      <c r="T57" s="4"/>
      <c r="U57" s="4"/>
      <c r="V57" s="4"/>
      <c r="W57" s="4"/>
      <c r="X57" s="4"/>
      <c r="Y57" s="4"/>
      <c r="Z57" s="4"/>
    </row>
    <row r="58" spans="1:26" ht="15.75" customHeight="1" x14ac:dyDescent="0.25">
      <c r="A58" s="67"/>
      <c r="B58" s="68" t="s">
        <v>96</v>
      </c>
      <c r="C58" s="48"/>
      <c r="D58" s="49"/>
      <c r="E58" s="50"/>
      <c r="F58" s="50"/>
      <c r="G58" s="15"/>
      <c r="H58" s="15"/>
      <c r="I58" s="15"/>
      <c r="J58" s="15"/>
      <c r="K58" s="15"/>
      <c r="L58" s="15"/>
      <c r="M58" s="15"/>
      <c r="N58" s="15"/>
      <c r="O58" s="15"/>
      <c r="P58" s="15"/>
      <c r="Q58" s="15"/>
      <c r="R58" s="15"/>
      <c r="S58" s="4"/>
      <c r="T58" s="4"/>
      <c r="U58" s="4"/>
      <c r="V58" s="4"/>
      <c r="W58" s="4"/>
      <c r="X58" s="4"/>
      <c r="Y58" s="4"/>
      <c r="Z58" s="4"/>
    </row>
    <row r="59" spans="1:26" ht="105.75" customHeight="1" x14ac:dyDescent="0.25">
      <c r="A59" s="36" t="s">
        <v>97</v>
      </c>
      <c r="B59" s="60" t="s">
        <v>98</v>
      </c>
      <c r="C59" s="31" t="s">
        <v>13</v>
      </c>
      <c r="D59" s="32">
        <v>28.82</v>
      </c>
      <c r="E59" s="33"/>
      <c r="F59" s="34">
        <f t="shared" ref="F59:F63" si="6">D59*E59</f>
        <v>0</v>
      </c>
      <c r="G59" s="15"/>
      <c r="H59" s="15"/>
      <c r="I59" s="15"/>
      <c r="J59" s="15"/>
      <c r="K59" s="15"/>
      <c r="L59" s="15"/>
      <c r="M59" s="15"/>
      <c r="N59" s="15"/>
      <c r="O59" s="15"/>
      <c r="P59" s="15"/>
      <c r="Q59" s="15"/>
      <c r="R59" s="15"/>
      <c r="S59" s="4"/>
      <c r="T59" s="4"/>
      <c r="U59" s="4"/>
      <c r="V59" s="4"/>
      <c r="W59" s="4"/>
      <c r="X59" s="4"/>
      <c r="Y59" s="4"/>
      <c r="Z59" s="4"/>
    </row>
    <row r="60" spans="1:26" ht="114" customHeight="1" x14ac:dyDescent="0.25">
      <c r="A60" s="36" t="s">
        <v>99</v>
      </c>
      <c r="B60" s="74" t="s">
        <v>100</v>
      </c>
      <c r="C60" s="31" t="s">
        <v>13</v>
      </c>
      <c r="D60" s="32">
        <v>33.15</v>
      </c>
      <c r="E60" s="33"/>
      <c r="F60" s="34">
        <f t="shared" si="6"/>
        <v>0</v>
      </c>
      <c r="G60" s="15"/>
      <c r="H60" s="15"/>
      <c r="I60" s="15"/>
      <c r="J60" s="15"/>
      <c r="K60" s="15"/>
      <c r="L60" s="15"/>
      <c r="M60" s="15"/>
      <c r="N60" s="15"/>
      <c r="O60" s="15"/>
      <c r="P60" s="15"/>
      <c r="Q60" s="15"/>
      <c r="R60" s="15"/>
      <c r="S60" s="4"/>
      <c r="T60" s="4"/>
      <c r="U60" s="4"/>
      <c r="V60" s="4"/>
      <c r="W60" s="4"/>
      <c r="X60" s="4"/>
      <c r="Y60" s="4"/>
      <c r="Z60" s="4"/>
    </row>
    <row r="61" spans="1:26" ht="94.5" customHeight="1" x14ac:dyDescent="0.25">
      <c r="A61" s="36" t="s">
        <v>101</v>
      </c>
      <c r="B61" s="75" t="s">
        <v>102</v>
      </c>
      <c r="C61" s="31" t="s">
        <v>13</v>
      </c>
      <c r="D61" s="32">
        <v>33.15</v>
      </c>
      <c r="E61" s="33"/>
      <c r="F61" s="34">
        <f t="shared" si="6"/>
        <v>0</v>
      </c>
      <c r="G61" s="15"/>
      <c r="H61" s="15"/>
      <c r="I61" s="15"/>
      <c r="J61" s="15"/>
      <c r="K61" s="15"/>
      <c r="L61" s="15"/>
      <c r="M61" s="15"/>
      <c r="N61" s="15"/>
      <c r="O61" s="15"/>
      <c r="P61" s="15"/>
      <c r="Q61" s="15"/>
      <c r="R61" s="15"/>
      <c r="S61" s="4"/>
      <c r="T61" s="4"/>
      <c r="U61" s="4"/>
      <c r="V61" s="4"/>
      <c r="W61" s="4"/>
      <c r="X61" s="4"/>
      <c r="Y61" s="4"/>
      <c r="Z61" s="4"/>
    </row>
    <row r="62" spans="1:26" ht="52.5" customHeight="1" x14ac:dyDescent="0.25">
      <c r="A62" s="36" t="s">
        <v>103</v>
      </c>
      <c r="B62" s="75" t="s">
        <v>104</v>
      </c>
      <c r="C62" s="31" t="s">
        <v>13</v>
      </c>
      <c r="D62" s="32">
        <v>33.15</v>
      </c>
      <c r="E62" s="33"/>
      <c r="F62" s="34">
        <f t="shared" si="6"/>
        <v>0</v>
      </c>
      <c r="G62" s="15"/>
      <c r="H62" s="15"/>
      <c r="I62" s="15"/>
      <c r="J62" s="15"/>
      <c r="K62" s="15"/>
      <c r="L62" s="15"/>
      <c r="M62" s="15"/>
      <c r="N62" s="15"/>
      <c r="O62" s="15"/>
      <c r="P62" s="15"/>
      <c r="Q62" s="15"/>
      <c r="R62" s="15"/>
      <c r="S62" s="4"/>
      <c r="T62" s="4"/>
      <c r="U62" s="4"/>
      <c r="V62" s="4"/>
      <c r="W62" s="4"/>
      <c r="X62" s="4"/>
      <c r="Y62" s="4"/>
      <c r="Z62" s="4"/>
    </row>
    <row r="63" spans="1:26" ht="68.25" customHeight="1" x14ac:dyDescent="0.25">
      <c r="A63" s="36" t="s">
        <v>105</v>
      </c>
      <c r="B63" s="75" t="s">
        <v>106</v>
      </c>
      <c r="C63" s="31" t="s">
        <v>13</v>
      </c>
      <c r="D63" s="32">
        <v>33.15</v>
      </c>
      <c r="E63" s="33"/>
      <c r="F63" s="34">
        <f t="shared" si="6"/>
        <v>0</v>
      </c>
      <c r="G63" s="15"/>
      <c r="H63" s="15"/>
      <c r="I63" s="15"/>
      <c r="J63" s="15"/>
      <c r="K63" s="15"/>
      <c r="L63" s="15"/>
      <c r="M63" s="15"/>
      <c r="N63" s="15"/>
      <c r="O63" s="15"/>
      <c r="P63" s="15"/>
      <c r="Q63" s="15"/>
      <c r="R63" s="15"/>
      <c r="S63" s="4"/>
      <c r="T63" s="4"/>
      <c r="U63" s="4"/>
      <c r="V63" s="4"/>
      <c r="W63" s="4"/>
      <c r="X63" s="4"/>
      <c r="Y63" s="4"/>
      <c r="Z63" s="4"/>
    </row>
    <row r="64" spans="1:26" ht="15.75" customHeight="1" x14ac:dyDescent="0.25">
      <c r="A64" s="38"/>
      <c r="B64" s="64" t="s">
        <v>107</v>
      </c>
      <c r="C64" s="40"/>
      <c r="D64" s="41"/>
      <c r="E64" s="42"/>
      <c r="F64" s="43">
        <f>SUM(F49:F63)</f>
        <v>0</v>
      </c>
      <c r="G64" s="15"/>
      <c r="H64" s="15"/>
      <c r="I64" s="15"/>
      <c r="J64" s="15"/>
      <c r="K64" s="15"/>
      <c r="L64" s="15"/>
      <c r="M64" s="15"/>
      <c r="N64" s="15"/>
      <c r="O64" s="15"/>
      <c r="P64" s="15"/>
      <c r="Q64" s="15"/>
      <c r="R64" s="15"/>
      <c r="S64" s="4"/>
      <c r="T64" s="4"/>
      <c r="U64" s="4"/>
      <c r="V64" s="4"/>
      <c r="W64" s="4"/>
      <c r="X64" s="4"/>
      <c r="Y64" s="4"/>
      <c r="Z64" s="4"/>
    </row>
    <row r="65" spans="1:26" ht="15.75" customHeight="1" x14ac:dyDescent="0.25">
      <c r="A65" s="44"/>
      <c r="B65" s="45"/>
      <c r="C65" s="31"/>
      <c r="D65" s="32"/>
      <c r="E65" s="33"/>
      <c r="F65" s="46"/>
      <c r="G65" s="15"/>
      <c r="H65" s="15"/>
      <c r="I65" s="15"/>
      <c r="J65" s="15"/>
      <c r="K65" s="15"/>
      <c r="L65" s="15"/>
      <c r="M65" s="15"/>
      <c r="N65" s="15"/>
      <c r="O65" s="15"/>
      <c r="P65" s="15"/>
      <c r="Q65" s="15"/>
      <c r="R65" s="15"/>
      <c r="S65" s="4"/>
      <c r="T65" s="4"/>
      <c r="U65" s="4"/>
      <c r="V65" s="4"/>
      <c r="W65" s="4"/>
      <c r="X65" s="4"/>
      <c r="Y65" s="4"/>
      <c r="Z65" s="4"/>
    </row>
    <row r="66" spans="1:26" ht="15.75" customHeight="1" x14ac:dyDescent="0.25">
      <c r="A66" s="26" t="s">
        <v>108</v>
      </c>
      <c r="B66" s="27" t="s">
        <v>109</v>
      </c>
      <c r="C66" s="48"/>
      <c r="D66" s="49"/>
      <c r="E66" s="50"/>
      <c r="F66" s="51"/>
      <c r="G66" s="15"/>
      <c r="H66" s="15"/>
      <c r="I66" s="15"/>
      <c r="J66" s="15"/>
      <c r="K66" s="15"/>
      <c r="L66" s="15"/>
      <c r="M66" s="15"/>
      <c r="N66" s="15"/>
      <c r="O66" s="15"/>
      <c r="P66" s="15"/>
      <c r="Q66" s="15"/>
      <c r="R66" s="15"/>
      <c r="S66" s="4"/>
      <c r="T66" s="4"/>
      <c r="U66" s="4"/>
      <c r="V66" s="4"/>
      <c r="W66" s="4"/>
      <c r="X66" s="4"/>
      <c r="Y66" s="4"/>
      <c r="Z66" s="4"/>
    </row>
    <row r="67" spans="1:26" ht="15.75" customHeight="1" x14ac:dyDescent="0.25">
      <c r="A67" s="67"/>
      <c r="B67" s="68" t="s">
        <v>59</v>
      </c>
      <c r="C67" s="48"/>
      <c r="D67" s="49"/>
      <c r="E67" s="50"/>
      <c r="F67" s="51"/>
      <c r="G67" s="15"/>
      <c r="H67" s="15"/>
      <c r="I67" s="15"/>
      <c r="J67" s="15"/>
      <c r="K67" s="15"/>
      <c r="L67" s="15"/>
      <c r="M67" s="15"/>
      <c r="N67" s="15"/>
      <c r="O67" s="15"/>
      <c r="P67" s="15"/>
      <c r="Q67" s="15"/>
      <c r="R67" s="15"/>
      <c r="S67" s="4"/>
      <c r="T67" s="4"/>
      <c r="U67" s="4"/>
      <c r="V67" s="4"/>
      <c r="W67" s="4"/>
      <c r="X67" s="4"/>
      <c r="Y67" s="4"/>
      <c r="Z67" s="4"/>
    </row>
    <row r="68" spans="1:26" ht="98.25" customHeight="1" x14ac:dyDescent="0.25">
      <c r="A68" s="61" t="s">
        <v>110</v>
      </c>
      <c r="B68" s="57" t="s">
        <v>111</v>
      </c>
      <c r="C68" s="29" t="s">
        <v>50</v>
      </c>
      <c r="D68" s="63">
        <v>1</v>
      </c>
      <c r="E68" s="33"/>
      <c r="F68" s="34">
        <f t="shared" ref="F68:F71" si="7">D68*E68</f>
        <v>0</v>
      </c>
      <c r="G68" s="15"/>
      <c r="H68" s="15"/>
      <c r="I68" s="15"/>
      <c r="J68" s="15"/>
      <c r="K68" s="15"/>
      <c r="L68" s="15"/>
      <c r="M68" s="15"/>
      <c r="N68" s="15"/>
      <c r="O68" s="15"/>
      <c r="P68" s="15"/>
      <c r="Q68" s="15"/>
      <c r="R68" s="15"/>
      <c r="S68" s="4"/>
      <c r="T68" s="4"/>
      <c r="U68" s="4"/>
      <c r="V68" s="4"/>
      <c r="W68" s="4"/>
      <c r="X68" s="4"/>
      <c r="Y68" s="4"/>
      <c r="Z68" s="4"/>
    </row>
    <row r="69" spans="1:26" ht="71.25" customHeight="1" x14ac:dyDescent="0.25">
      <c r="A69" s="61" t="s">
        <v>112</v>
      </c>
      <c r="B69" s="37" t="s">
        <v>113</v>
      </c>
      <c r="C69" s="29" t="s">
        <v>13</v>
      </c>
      <c r="D69" s="63">
        <v>57.83</v>
      </c>
      <c r="E69" s="33"/>
      <c r="F69" s="34">
        <f t="shared" si="7"/>
        <v>0</v>
      </c>
      <c r="G69" s="15"/>
      <c r="H69" s="15"/>
      <c r="I69" s="15"/>
      <c r="J69" s="15"/>
      <c r="K69" s="15"/>
      <c r="L69" s="15"/>
      <c r="M69" s="15"/>
      <c r="N69" s="15"/>
      <c r="O69" s="15"/>
      <c r="P69" s="15"/>
      <c r="Q69" s="15"/>
      <c r="R69" s="15"/>
      <c r="S69" s="4"/>
      <c r="T69" s="4"/>
      <c r="U69" s="4"/>
      <c r="V69" s="4"/>
      <c r="W69" s="4"/>
      <c r="X69" s="4"/>
      <c r="Y69" s="4"/>
      <c r="Z69" s="4"/>
    </row>
    <row r="70" spans="1:26" ht="77.25" customHeight="1" x14ac:dyDescent="0.25">
      <c r="A70" s="61" t="s">
        <v>114</v>
      </c>
      <c r="B70" s="37" t="s">
        <v>115</v>
      </c>
      <c r="C70" s="29" t="s">
        <v>13</v>
      </c>
      <c r="D70" s="63">
        <v>57.83</v>
      </c>
      <c r="E70" s="33"/>
      <c r="F70" s="34">
        <f t="shared" si="7"/>
        <v>0</v>
      </c>
      <c r="G70" s="15"/>
      <c r="H70" s="15"/>
      <c r="I70" s="15"/>
      <c r="J70" s="15"/>
      <c r="K70" s="15"/>
      <c r="L70" s="15"/>
      <c r="M70" s="15"/>
      <c r="N70" s="15"/>
      <c r="O70" s="15"/>
      <c r="P70" s="15"/>
      <c r="Q70" s="15"/>
      <c r="R70" s="15"/>
      <c r="S70" s="4"/>
      <c r="T70" s="4"/>
      <c r="U70" s="4"/>
      <c r="V70" s="4"/>
      <c r="W70" s="4"/>
      <c r="X70" s="4"/>
      <c r="Y70" s="4"/>
      <c r="Z70" s="4"/>
    </row>
    <row r="71" spans="1:26" ht="108.75" customHeight="1" x14ac:dyDescent="0.25">
      <c r="A71" s="61" t="s">
        <v>116</v>
      </c>
      <c r="B71" s="37" t="s">
        <v>117</v>
      </c>
      <c r="C71" s="29" t="s">
        <v>13</v>
      </c>
      <c r="D71" s="63">
        <v>57.83</v>
      </c>
      <c r="E71" s="33"/>
      <c r="F71" s="34">
        <f t="shared" si="7"/>
        <v>0</v>
      </c>
      <c r="G71" s="15"/>
      <c r="H71" s="15"/>
      <c r="I71" s="15"/>
      <c r="J71" s="15"/>
      <c r="K71" s="15"/>
      <c r="L71" s="15"/>
      <c r="M71" s="15"/>
      <c r="N71" s="15"/>
      <c r="O71" s="15"/>
      <c r="P71" s="15"/>
      <c r="Q71" s="15"/>
      <c r="R71" s="15"/>
      <c r="S71" s="4"/>
      <c r="T71" s="4"/>
      <c r="U71" s="4"/>
      <c r="V71" s="4"/>
      <c r="W71" s="4"/>
      <c r="X71" s="4"/>
      <c r="Y71" s="4"/>
      <c r="Z71" s="4"/>
    </row>
    <row r="72" spans="1:26" ht="15.75" customHeight="1" x14ac:dyDescent="0.25">
      <c r="A72" s="67"/>
      <c r="B72" s="68" t="s">
        <v>96</v>
      </c>
      <c r="C72" s="48"/>
      <c r="D72" s="49"/>
      <c r="E72" s="50"/>
      <c r="F72" s="50"/>
      <c r="G72" s="15"/>
      <c r="H72" s="15"/>
      <c r="I72" s="15"/>
      <c r="J72" s="15"/>
      <c r="K72" s="15"/>
      <c r="L72" s="15"/>
      <c r="M72" s="15"/>
      <c r="N72" s="15"/>
      <c r="O72" s="15"/>
      <c r="P72" s="15"/>
      <c r="Q72" s="15"/>
      <c r="R72" s="15"/>
      <c r="S72" s="4"/>
      <c r="T72" s="4"/>
      <c r="U72" s="4"/>
      <c r="V72" s="4"/>
      <c r="W72" s="4"/>
      <c r="X72" s="4"/>
      <c r="Y72" s="4"/>
      <c r="Z72" s="4"/>
    </row>
    <row r="73" spans="1:26" ht="105" customHeight="1" x14ac:dyDescent="0.25">
      <c r="A73" s="61" t="s">
        <v>118</v>
      </c>
      <c r="B73" s="37" t="s">
        <v>119</v>
      </c>
      <c r="C73" s="29" t="s">
        <v>50</v>
      </c>
      <c r="D73" s="63">
        <v>1</v>
      </c>
      <c r="E73" s="33"/>
      <c r="F73" s="34">
        <f t="shared" ref="F73:F75" si="8">D73*E73</f>
        <v>0</v>
      </c>
      <c r="G73" s="15"/>
      <c r="H73" s="15"/>
      <c r="I73" s="15"/>
      <c r="J73" s="15"/>
      <c r="K73" s="15"/>
      <c r="L73" s="15"/>
      <c r="M73" s="15"/>
      <c r="N73" s="15"/>
      <c r="O73" s="15"/>
      <c r="P73" s="15"/>
      <c r="Q73" s="15"/>
      <c r="R73" s="15"/>
      <c r="S73" s="4"/>
      <c r="T73" s="4"/>
      <c r="U73" s="4"/>
      <c r="V73" s="4"/>
      <c r="W73" s="4"/>
      <c r="X73" s="4"/>
      <c r="Y73" s="4"/>
      <c r="Z73" s="4"/>
    </row>
    <row r="74" spans="1:26" ht="83.25" customHeight="1" x14ac:dyDescent="0.25">
      <c r="A74" s="61" t="s">
        <v>120</v>
      </c>
      <c r="B74" s="37" t="s">
        <v>121</v>
      </c>
      <c r="C74" s="29" t="s">
        <v>13</v>
      </c>
      <c r="D74" s="63">
        <v>21.08</v>
      </c>
      <c r="E74" s="33"/>
      <c r="F74" s="34">
        <f t="shared" si="8"/>
        <v>0</v>
      </c>
      <c r="G74" s="15"/>
      <c r="H74" s="15"/>
      <c r="I74" s="15"/>
      <c r="J74" s="15"/>
      <c r="K74" s="15"/>
      <c r="L74" s="15"/>
      <c r="M74" s="15"/>
      <c r="N74" s="15"/>
      <c r="O74" s="15"/>
      <c r="P74" s="15"/>
      <c r="Q74" s="15"/>
      <c r="R74" s="15"/>
      <c r="S74" s="4"/>
      <c r="T74" s="4"/>
      <c r="U74" s="4"/>
      <c r="V74" s="4"/>
      <c r="W74" s="4"/>
      <c r="X74" s="4"/>
      <c r="Y74" s="4"/>
      <c r="Z74" s="4"/>
    </row>
    <row r="75" spans="1:26" ht="98.25" customHeight="1" x14ac:dyDescent="0.25">
      <c r="A75" s="61" t="s">
        <v>122</v>
      </c>
      <c r="B75" s="37" t="s">
        <v>123</v>
      </c>
      <c r="C75" s="29" t="s">
        <v>13</v>
      </c>
      <c r="D75" s="63">
        <v>21.08</v>
      </c>
      <c r="E75" s="33"/>
      <c r="F75" s="34">
        <f t="shared" si="8"/>
        <v>0</v>
      </c>
      <c r="G75" s="15"/>
      <c r="H75" s="15"/>
      <c r="I75" s="15"/>
      <c r="J75" s="15"/>
      <c r="K75" s="15"/>
      <c r="L75" s="15"/>
      <c r="M75" s="15"/>
      <c r="N75" s="15"/>
      <c r="O75" s="15"/>
      <c r="P75" s="15"/>
      <c r="Q75" s="15"/>
      <c r="R75" s="15"/>
      <c r="S75" s="4"/>
      <c r="T75" s="4"/>
      <c r="U75" s="4"/>
      <c r="V75" s="4"/>
      <c r="W75" s="4"/>
      <c r="X75" s="4"/>
      <c r="Y75" s="4"/>
      <c r="Z75" s="4"/>
    </row>
    <row r="76" spans="1:26" ht="15.75" customHeight="1" x14ac:dyDescent="0.25">
      <c r="A76" s="38"/>
      <c r="B76" s="39" t="s">
        <v>124</v>
      </c>
      <c r="C76" s="40"/>
      <c r="D76" s="41"/>
      <c r="E76" s="42"/>
      <c r="F76" s="43">
        <f>SUM(F68:F75)</f>
        <v>0</v>
      </c>
      <c r="G76" s="15"/>
      <c r="H76" s="15"/>
      <c r="I76" s="15"/>
      <c r="J76" s="15"/>
      <c r="K76" s="15"/>
      <c r="L76" s="15"/>
      <c r="M76" s="15"/>
      <c r="N76" s="15"/>
      <c r="O76" s="15"/>
      <c r="P76" s="15"/>
      <c r="Q76" s="15"/>
      <c r="R76" s="15"/>
      <c r="S76" s="4"/>
      <c r="T76" s="4"/>
      <c r="U76" s="4"/>
      <c r="V76" s="4"/>
      <c r="W76" s="4"/>
      <c r="X76" s="4"/>
      <c r="Y76" s="4"/>
      <c r="Z76" s="4"/>
    </row>
    <row r="77" spans="1:26" ht="15.75" customHeight="1" x14ac:dyDescent="0.25">
      <c r="A77" s="44"/>
      <c r="B77" s="45"/>
      <c r="C77" s="31"/>
      <c r="D77" s="32"/>
      <c r="E77" s="33"/>
      <c r="F77" s="46"/>
      <c r="G77" s="15"/>
      <c r="H77" s="15"/>
      <c r="I77" s="15"/>
      <c r="J77" s="15"/>
      <c r="K77" s="15"/>
      <c r="L77" s="15"/>
      <c r="M77" s="15"/>
      <c r="N77" s="15"/>
      <c r="O77" s="15"/>
      <c r="P77" s="15"/>
      <c r="Q77" s="15"/>
      <c r="R77" s="15"/>
      <c r="S77" s="4"/>
      <c r="T77" s="4"/>
      <c r="U77" s="4"/>
      <c r="V77" s="4"/>
      <c r="W77" s="4"/>
      <c r="X77" s="4"/>
      <c r="Y77" s="4"/>
      <c r="Z77" s="4"/>
    </row>
    <row r="78" spans="1:26" ht="15.75" customHeight="1" x14ac:dyDescent="0.25">
      <c r="A78" s="26" t="s">
        <v>125</v>
      </c>
      <c r="B78" s="27" t="s">
        <v>126</v>
      </c>
      <c r="C78" s="48"/>
      <c r="D78" s="49"/>
      <c r="E78" s="50"/>
      <c r="F78" s="51"/>
      <c r="G78" s="15"/>
      <c r="H78" s="15"/>
      <c r="I78" s="15"/>
      <c r="J78" s="15"/>
      <c r="K78" s="15"/>
      <c r="L78" s="15"/>
      <c r="M78" s="15"/>
      <c r="N78" s="15"/>
      <c r="O78" s="15"/>
      <c r="P78" s="15"/>
      <c r="Q78" s="15"/>
      <c r="R78" s="15"/>
      <c r="S78" s="4"/>
      <c r="T78" s="4"/>
      <c r="U78" s="4"/>
      <c r="V78" s="4"/>
      <c r="W78" s="4"/>
      <c r="X78" s="4"/>
      <c r="Y78" s="4"/>
      <c r="Z78" s="4"/>
    </row>
    <row r="79" spans="1:26" ht="15.75" customHeight="1" x14ac:dyDescent="0.25">
      <c r="A79" s="67"/>
      <c r="B79" s="68" t="s">
        <v>59</v>
      </c>
      <c r="C79" s="48"/>
      <c r="D79" s="49"/>
      <c r="E79" s="50"/>
      <c r="F79" s="51"/>
      <c r="G79" s="15"/>
      <c r="H79" s="15"/>
      <c r="I79" s="15"/>
      <c r="J79" s="15"/>
      <c r="K79" s="15"/>
      <c r="L79" s="15"/>
      <c r="M79" s="15"/>
      <c r="N79" s="15"/>
      <c r="O79" s="15"/>
      <c r="P79" s="15"/>
      <c r="Q79" s="15"/>
      <c r="R79" s="15"/>
      <c r="S79" s="4"/>
      <c r="T79" s="4"/>
      <c r="U79" s="4"/>
      <c r="V79" s="4"/>
      <c r="W79" s="4"/>
      <c r="X79" s="4"/>
      <c r="Y79" s="4"/>
      <c r="Z79" s="4"/>
    </row>
    <row r="80" spans="1:26" ht="117.75" customHeight="1" x14ac:dyDescent="0.2">
      <c r="A80" s="76" t="s">
        <v>127</v>
      </c>
      <c r="B80" s="77" t="s">
        <v>128</v>
      </c>
      <c r="C80" s="78" t="s">
        <v>13</v>
      </c>
      <c r="D80" s="79">
        <v>47.96</v>
      </c>
      <c r="E80" s="80"/>
      <c r="F80" s="81">
        <f t="shared" ref="F80:F85" si="9">D80*E80</f>
        <v>0</v>
      </c>
      <c r="G80" s="121"/>
      <c r="H80" s="122"/>
      <c r="I80" s="123"/>
      <c r="J80" s="82"/>
      <c r="K80" s="82"/>
      <c r="L80" s="82"/>
      <c r="M80" s="82"/>
      <c r="N80" s="82"/>
      <c r="O80" s="82"/>
      <c r="P80" s="82"/>
      <c r="Q80" s="82"/>
      <c r="R80" s="82"/>
      <c r="S80" s="83"/>
      <c r="T80" s="83"/>
      <c r="U80" s="83"/>
      <c r="V80" s="83"/>
      <c r="W80" s="83"/>
      <c r="X80" s="83"/>
      <c r="Y80" s="83"/>
      <c r="Z80" s="83"/>
    </row>
    <row r="81" spans="1:26" ht="76.5" customHeight="1" x14ac:dyDescent="0.25">
      <c r="A81" s="29" t="s">
        <v>129</v>
      </c>
      <c r="B81" s="30" t="s">
        <v>130</v>
      </c>
      <c r="C81" s="29" t="s">
        <v>13</v>
      </c>
      <c r="D81" s="63">
        <v>293.74</v>
      </c>
      <c r="E81" s="33"/>
      <c r="F81" s="34">
        <f t="shared" si="9"/>
        <v>0</v>
      </c>
      <c r="G81" s="15"/>
      <c r="H81" s="15"/>
      <c r="I81" s="15"/>
      <c r="J81" s="15"/>
      <c r="K81" s="15"/>
      <c r="L81" s="15"/>
      <c r="M81" s="15"/>
      <c r="N81" s="15"/>
      <c r="O81" s="15"/>
      <c r="P81" s="15"/>
      <c r="Q81" s="15"/>
      <c r="R81" s="15"/>
      <c r="S81" s="4"/>
      <c r="T81" s="4"/>
      <c r="U81" s="4"/>
      <c r="V81" s="4"/>
      <c r="W81" s="4"/>
      <c r="X81" s="4"/>
      <c r="Y81" s="4"/>
      <c r="Z81" s="4"/>
    </row>
    <row r="82" spans="1:26" ht="78.75" customHeight="1" x14ac:dyDescent="0.25">
      <c r="A82" s="29" t="s">
        <v>131</v>
      </c>
      <c r="B82" s="57" t="s">
        <v>132</v>
      </c>
      <c r="C82" s="29" t="s">
        <v>13</v>
      </c>
      <c r="D82" s="63">
        <v>293.74</v>
      </c>
      <c r="E82" s="33"/>
      <c r="F82" s="34">
        <f t="shared" si="9"/>
        <v>0</v>
      </c>
      <c r="G82" s="15"/>
      <c r="H82" s="15"/>
      <c r="I82" s="15"/>
      <c r="J82" s="15"/>
      <c r="K82" s="15"/>
      <c r="L82" s="15"/>
      <c r="M82" s="15"/>
      <c r="N82" s="15"/>
      <c r="O82" s="15"/>
      <c r="P82" s="15"/>
      <c r="Q82" s="15"/>
      <c r="R82" s="15"/>
      <c r="S82" s="4"/>
      <c r="T82" s="4"/>
      <c r="U82" s="4"/>
      <c r="V82" s="4"/>
      <c r="W82" s="4"/>
      <c r="X82" s="4"/>
      <c r="Y82" s="4"/>
      <c r="Z82" s="4"/>
    </row>
    <row r="83" spans="1:26" ht="73.5" customHeight="1" x14ac:dyDescent="0.25">
      <c r="A83" s="61" t="s">
        <v>133</v>
      </c>
      <c r="B83" s="37" t="s">
        <v>134</v>
      </c>
      <c r="C83" s="29" t="s">
        <v>13</v>
      </c>
      <c r="D83" s="63">
        <v>293.74</v>
      </c>
      <c r="E83" s="33"/>
      <c r="F83" s="34">
        <f t="shared" si="9"/>
        <v>0</v>
      </c>
      <c r="G83" s="15"/>
      <c r="H83" s="15"/>
      <c r="I83" s="15"/>
      <c r="J83" s="15"/>
      <c r="K83" s="15"/>
      <c r="L83" s="15"/>
      <c r="M83" s="15"/>
      <c r="N83" s="15"/>
      <c r="O83" s="15"/>
      <c r="P83" s="15"/>
      <c r="Q83" s="15"/>
      <c r="R83" s="15"/>
      <c r="S83" s="4"/>
      <c r="T83" s="4"/>
      <c r="U83" s="4"/>
      <c r="V83" s="4"/>
      <c r="W83" s="4"/>
      <c r="X83" s="4"/>
      <c r="Y83" s="4"/>
      <c r="Z83" s="4"/>
    </row>
    <row r="84" spans="1:26" ht="75.75" customHeight="1" x14ac:dyDescent="0.25">
      <c r="A84" s="61" t="s">
        <v>135</v>
      </c>
      <c r="B84" s="57" t="s">
        <v>136</v>
      </c>
      <c r="C84" s="29" t="s">
        <v>13</v>
      </c>
      <c r="D84" s="63">
        <v>293.74</v>
      </c>
      <c r="E84" s="33"/>
      <c r="F84" s="34">
        <f t="shared" si="9"/>
        <v>0</v>
      </c>
      <c r="G84" s="15"/>
      <c r="H84" s="15"/>
      <c r="I84" s="15"/>
      <c r="J84" s="15"/>
      <c r="K84" s="15"/>
      <c r="L84" s="15"/>
      <c r="M84" s="15"/>
      <c r="N84" s="15"/>
      <c r="O84" s="15"/>
      <c r="P84" s="15"/>
      <c r="Q84" s="15"/>
      <c r="R84" s="15"/>
      <c r="S84" s="4"/>
      <c r="T84" s="4"/>
      <c r="U84" s="4"/>
      <c r="V84" s="4"/>
      <c r="W84" s="4"/>
      <c r="X84" s="4"/>
      <c r="Y84" s="4"/>
      <c r="Z84" s="4"/>
    </row>
    <row r="85" spans="1:26" ht="62.25" customHeight="1" x14ac:dyDescent="0.25">
      <c r="A85" s="61" t="s">
        <v>137</v>
      </c>
      <c r="B85" s="37" t="s">
        <v>138</v>
      </c>
      <c r="C85" s="29" t="s">
        <v>13</v>
      </c>
      <c r="D85" s="63">
        <v>293.74</v>
      </c>
      <c r="E85" s="33"/>
      <c r="F85" s="34">
        <f t="shared" si="9"/>
        <v>0</v>
      </c>
      <c r="G85" s="15"/>
      <c r="H85" s="15"/>
      <c r="I85" s="15"/>
      <c r="J85" s="15"/>
      <c r="K85" s="15"/>
      <c r="L85" s="15"/>
      <c r="M85" s="15"/>
      <c r="N85" s="15"/>
      <c r="O85" s="15"/>
      <c r="P85" s="15"/>
      <c r="Q85" s="15"/>
      <c r="R85" s="15"/>
      <c r="S85" s="4"/>
      <c r="T85" s="4"/>
      <c r="U85" s="4"/>
      <c r="V85" s="4"/>
      <c r="W85" s="4"/>
      <c r="X85" s="4"/>
      <c r="Y85" s="4"/>
      <c r="Z85" s="4"/>
    </row>
    <row r="86" spans="1:26" ht="15.75" customHeight="1" x14ac:dyDescent="0.25">
      <c r="A86" s="67"/>
      <c r="B86" s="68" t="s">
        <v>96</v>
      </c>
      <c r="C86" s="48"/>
      <c r="D86" s="49"/>
      <c r="E86" s="50"/>
      <c r="F86" s="50"/>
      <c r="G86" s="15"/>
      <c r="H86" s="15"/>
      <c r="I86" s="15"/>
      <c r="J86" s="15"/>
      <c r="K86" s="15"/>
      <c r="L86" s="15"/>
      <c r="M86" s="15"/>
      <c r="N86" s="15"/>
      <c r="O86" s="15"/>
      <c r="P86" s="15"/>
      <c r="Q86" s="15"/>
      <c r="R86" s="15"/>
      <c r="S86" s="4"/>
      <c r="T86" s="4"/>
      <c r="U86" s="4"/>
      <c r="V86" s="4"/>
      <c r="W86" s="4"/>
      <c r="X86" s="4"/>
      <c r="Y86" s="4"/>
      <c r="Z86" s="4"/>
    </row>
    <row r="87" spans="1:26" ht="123.75" customHeight="1" x14ac:dyDescent="0.25">
      <c r="A87" s="61" t="s">
        <v>139</v>
      </c>
      <c r="B87" s="37" t="s">
        <v>140</v>
      </c>
      <c r="C87" s="29" t="s">
        <v>13</v>
      </c>
      <c r="D87" s="63">
        <v>47.96</v>
      </c>
      <c r="E87" s="33"/>
      <c r="F87" s="34">
        <f t="shared" ref="F87:F94" si="10">D87*E87</f>
        <v>0</v>
      </c>
      <c r="G87" s="124"/>
      <c r="H87" s="122"/>
      <c r="I87" s="122"/>
      <c r="J87" s="84"/>
      <c r="K87" s="84"/>
      <c r="L87" s="84"/>
      <c r="M87" s="84"/>
      <c r="N87" s="84"/>
      <c r="O87" s="84"/>
      <c r="P87" s="84"/>
      <c r="Q87" s="84"/>
      <c r="R87" s="84"/>
      <c r="S87" s="85"/>
      <c r="T87" s="85"/>
      <c r="U87" s="85"/>
      <c r="V87" s="85"/>
      <c r="W87" s="85"/>
      <c r="X87" s="85"/>
      <c r="Y87" s="85"/>
      <c r="Z87" s="85"/>
    </row>
    <row r="88" spans="1:26" ht="77.25" customHeight="1" x14ac:dyDescent="0.25">
      <c r="A88" s="61" t="s">
        <v>141</v>
      </c>
      <c r="B88" s="37" t="s">
        <v>142</v>
      </c>
      <c r="C88" s="29" t="s">
        <v>13</v>
      </c>
      <c r="D88" s="70">
        <v>33.24</v>
      </c>
      <c r="E88" s="33"/>
      <c r="F88" s="34">
        <f t="shared" si="10"/>
        <v>0</v>
      </c>
      <c r="G88" s="15"/>
      <c r="H88" s="15"/>
      <c r="I88" s="15"/>
      <c r="J88" s="15"/>
      <c r="K88" s="15"/>
      <c r="L88" s="15"/>
      <c r="M88" s="15"/>
      <c r="N88" s="15"/>
      <c r="O88" s="15"/>
      <c r="P88" s="15"/>
      <c r="Q88" s="15"/>
      <c r="R88" s="15"/>
      <c r="S88" s="4"/>
      <c r="T88" s="4"/>
      <c r="U88" s="4"/>
      <c r="V88" s="4"/>
      <c r="W88" s="4"/>
      <c r="X88" s="4"/>
      <c r="Y88" s="4"/>
      <c r="Z88" s="4"/>
    </row>
    <row r="89" spans="1:26" ht="80.25" customHeight="1" x14ac:dyDescent="0.25">
      <c r="A89" s="61" t="s">
        <v>143</v>
      </c>
      <c r="B89" s="37" t="s">
        <v>144</v>
      </c>
      <c r="C89" s="29" t="s">
        <v>13</v>
      </c>
      <c r="D89" s="70">
        <v>19.28</v>
      </c>
      <c r="E89" s="33"/>
      <c r="F89" s="34">
        <f t="shared" si="10"/>
        <v>0</v>
      </c>
      <c r="G89" s="15"/>
      <c r="H89" s="15"/>
      <c r="I89" s="15"/>
      <c r="J89" s="15"/>
      <c r="K89" s="15"/>
      <c r="L89" s="15"/>
      <c r="M89" s="15"/>
      <c r="N89" s="15"/>
      <c r="O89" s="15"/>
      <c r="P89" s="15"/>
      <c r="Q89" s="15"/>
      <c r="R89" s="15"/>
      <c r="S89" s="4"/>
      <c r="T89" s="4"/>
      <c r="U89" s="4"/>
      <c r="V89" s="4"/>
      <c r="W89" s="4"/>
      <c r="X89" s="4"/>
      <c r="Y89" s="4"/>
      <c r="Z89" s="4"/>
    </row>
    <row r="90" spans="1:26" ht="69.75" customHeight="1" x14ac:dyDescent="0.25">
      <c r="A90" s="61" t="s">
        <v>145</v>
      </c>
      <c r="B90" s="57" t="s">
        <v>146</v>
      </c>
      <c r="C90" s="29" t="s">
        <v>13</v>
      </c>
      <c r="D90" s="70">
        <v>33.24</v>
      </c>
      <c r="E90" s="33"/>
      <c r="F90" s="34">
        <f t="shared" si="10"/>
        <v>0</v>
      </c>
      <c r="G90" s="15"/>
      <c r="H90" s="15"/>
      <c r="I90" s="15"/>
      <c r="J90" s="15"/>
      <c r="K90" s="15"/>
      <c r="L90" s="15"/>
      <c r="M90" s="15"/>
      <c r="N90" s="15"/>
      <c r="O90" s="15"/>
      <c r="P90" s="15"/>
      <c r="Q90" s="15"/>
      <c r="R90" s="15"/>
      <c r="S90" s="4"/>
      <c r="T90" s="4"/>
      <c r="U90" s="4"/>
      <c r="V90" s="4"/>
      <c r="W90" s="4"/>
      <c r="X90" s="4"/>
      <c r="Y90" s="4"/>
      <c r="Z90" s="4"/>
    </row>
    <row r="91" spans="1:26" ht="69.75" customHeight="1" x14ac:dyDescent="0.25">
      <c r="A91" s="61" t="s">
        <v>147</v>
      </c>
      <c r="B91" s="37" t="s">
        <v>148</v>
      </c>
      <c r="C91" s="29" t="s">
        <v>13</v>
      </c>
      <c r="D91" s="70">
        <v>33.24</v>
      </c>
      <c r="E91" s="33"/>
      <c r="F91" s="34">
        <f t="shared" si="10"/>
        <v>0</v>
      </c>
      <c r="G91" s="15"/>
      <c r="H91" s="15"/>
      <c r="I91" s="15"/>
      <c r="J91" s="15"/>
      <c r="K91" s="15"/>
      <c r="L91" s="15"/>
      <c r="M91" s="15"/>
      <c r="N91" s="15"/>
      <c r="O91" s="15"/>
      <c r="P91" s="15"/>
      <c r="Q91" s="15"/>
      <c r="R91" s="15"/>
      <c r="S91" s="4"/>
      <c r="T91" s="4"/>
      <c r="U91" s="4"/>
      <c r="V91" s="4"/>
      <c r="W91" s="4"/>
      <c r="X91" s="4"/>
      <c r="Y91" s="4"/>
      <c r="Z91" s="4"/>
    </row>
    <row r="92" spans="1:26" ht="69.75" customHeight="1" x14ac:dyDescent="0.25">
      <c r="A92" s="61" t="s">
        <v>149</v>
      </c>
      <c r="B92" s="57" t="s">
        <v>150</v>
      </c>
      <c r="C92" s="29" t="s">
        <v>13</v>
      </c>
      <c r="D92" s="70">
        <v>33.24</v>
      </c>
      <c r="E92" s="33"/>
      <c r="F92" s="34">
        <f t="shared" si="10"/>
        <v>0</v>
      </c>
      <c r="G92" s="15"/>
      <c r="H92" s="15"/>
      <c r="I92" s="15"/>
      <c r="J92" s="15"/>
      <c r="K92" s="15"/>
      <c r="L92" s="15"/>
      <c r="M92" s="15"/>
      <c r="N92" s="15"/>
      <c r="O92" s="15"/>
      <c r="P92" s="15"/>
      <c r="Q92" s="15"/>
      <c r="R92" s="15"/>
      <c r="S92" s="4"/>
      <c r="T92" s="4"/>
      <c r="U92" s="4"/>
      <c r="V92" s="4"/>
      <c r="W92" s="4"/>
      <c r="X92" s="4"/>
      <c r="Y92" s="4"/>
      <c r="Z92" s="4"/>
    </row>
    <row r="93" spans="1:26" ht="69.75" customHeight="1" x14ac:dyDescent="0.25">
      <c r="A93" s="61" t="s">
        <v>151</v>
      </c>
      <c r="B93" s="57" t="s">
        <v>152</v>
      </c>
      <c r="C93" s="29" t="s">
        <v>13</v>
      </c>
      <c r="D93" s="70">
        <v>33.24</v>
      </c>
      <c r="E93" s="33"/>
      <c r="F93" s="34">
        <f t="shared" si="10"/>
        <v>0</v>
      </c>
      <c r="G93" s="15"/>
      <c r="H93" s="15"/>
      <c r="I93" s="15"/>
      <c r="J93" s="15"/>
      <c r="K93" s="15"/>
      <c r="L93" s="15"/>
      <c r="M93" s="15"/>
      <c r="N93" s="15"/>
      <c r="O93" s="15"/>
      <c r="P93" s="15"/>
      <c r="Q93" s="15"/>
      <c r="R93" s="15"/>
      <c r="S93" s="4"/>
      <c r="T93" s="4"/>
      <c r="U93" s="4"/>
      <c r="V93" s="4"/>
      <c r="W93" s="4"/>
      <c r="X93" s="4"/>
      <c r="Y93" s="4"/>
      <c r="Z93" s="4"/>
    </row>
    <row r="94" spans="1:26" ht="72.75" customHeight="1" x14ac:dyDescent="0.25">
      <c r="A94" s="61" t="s">
        <v>153</v>
      </c>
      <c r="B94" s="37" t="s">
        <v>154</v>
      </c>
      <c r="C94" s="29" t="s">
        <v>13</v>
      </c>
      <c r="D94" s="70">
        <v>33.24</v>
      </c>
      <c r="E94" s="33"/>
      <c r="F94" s="34">
        <f t="shared" si="10"/>
        <v>0</v>
      </c>
      <c r="G94" s="15"/>
      <c r="H94" s="15"/>
      <c r="I94" s="15"/>
      <c r="J94" s="15"/>
      <c r="K94" s="15"/>
      <c r="L94" s="15"/>
      <c r="M94" s="15"/>
      <c r="N94" s="15"/>
      <c r="O94" s="15"/>
      <c r="P94" s="15"/>
      <c r="Q94" s="15"/>
      <c r="R94" s="15"/>
      <c r="S94" s="4"/>
      <c r="T94" s="4"/>
      <c r="U94" s="4"/>
      <c r="V94" s="4"/>
      <c r="W94" s="4"/>
      <c r="X94" s="4"/>
      <c r="Y94" s="4"/>
      <c r="Z94" s="4"/>
    </row>
    <row r="95" spans="1:26" ht="15.75" customHeight="1" x14ac:dyDescent="0.25">
      <c r="A95" s="38"/>
      <c r="B95" s="39" t="s">
        <v>155</v>
      </c>
      <c r="C95" s="40"/>
      <c r="D95" s="41"/>
      <c r="E95" s="42"/>
      <c r="F95" s="43">
        <f>SUM(F80:F94)</f>
        <v>0</v>
      </c>
      <c r="G95" s="15"/>
      <c r="H95" s="15"/>
      <c r="I95" s="15"/>
      <c r="J95" s="15"/>
      <c r="K95" s="15"/>
      <c r="L95" s="15"/>
      <c r="M95" s="15"/>
      <c r="N95" s="15"/>
      <c r="O95" s="15"/>
      <c r="P95" s="15"/>
      <c r="Q95" s="15"/>
      <c r="R95" s="15"/>
      <c r="S95" s="4"/>
      <c r="T95" s="4"/>
      <c r="U95" s="4"/>
      <c r="V95" s="4"/>
      <c r="W95" s="4"/>
      <c r="X95" s="4"/>
      <c r="Y95" s="4"/>
      <c r="Z95" s="4"/>
    </row>
    <row r="96" spans="1:26" ht="15.75" customHeight="1" x14ac:dyDescent="0.25">
      <c r="A96" s="86"/>
      <c r="B96" s="75"/>
      <c r="C96" s="87"/>
      <c r="D96" s="88"/>
      <c r="E96" s="89"/>
      <c r="F96" s="33"/>
      <c r="G96" s="15"/>
      <c r="H96" s="15"/>
      <c r="I96" s="15"/>
      <c r="J96" s="15"/>
      <c r="K96" s="15"/>
      <c r="L96" s="15"/>
      <c r="M96" s="15"/>
      <c r="N96" s="15"/>
      <c r="O96" s="15"/>
      <c r="P96" s="15"/>
      <c r="Q96" s="15"/>
      <c r="R96" s="15"/>
      <c r="S96" s="4"/>
      <c r="T96" s="4"/>
      <c r="U96" s="4"/>
      <c r="V96" s="4"/>
      <c r="W96" s="4"/>
      <c r="X96" s="4"/>
      <c r="Y96" s="4"/>
      <c r="Z96" s="4"/>
    </row>
    <row r="97" spans="1:26" ht="15.75" customHeight="1" x14ac:dyDescent="0.25">
      <c r="A97" s="26" t="s">
        <v>156</v>
      </c>
      <c r="B97" s="27" t="s">
        <v>157</v>
      </c>
      <c r="C97" s="48"/>
      <c r="D97" s="49"/>
      <c r="E97" s="50"/>
      <c r="F97" s="51"/>
      <c r="G97" s="15"/>
      <c r="H97" s="15"/>
      <c r="I97" s="15"/>
      <c r="J97" s="15"/>
      <c r="K97" s="15"/>
      <c r="L97" s="15"/>
      <c r="M97" s="15"/>
      <c r="N97" s="15"/>
      <c r="O97" s="15"/>
      <c r="P97" s="15"/>
      <c r="Q97" s="15"/>
      <c r="R97" s="15"/>
      <c r="S97" s="4"/>
      <c r="T97" s="4"/>
      <c r="U97" s="4"/>
      <c r="V97" s="4"/>
      <c r="W97" s="4"/>
      <c r="X97" s="4"/>
      <c r="Y97" s="4"/>
      <c r="Z97" s="4"/>
    </row>
    <row r="98" spans="1:26" ht="83.25" customHeight="1" x14ac:dyDescent="0.25">
      <c r="A98" s="44" t="s">
        <v>158</v>
      </c>
      <c r="B98" s="60" t="s">
        <v>159</v>
      </c>
      <c r="C98" s="29" t="s">
        <v>160</v>
      </c>
      <c r="D98" s="55">
        <v>46.94</v>
      </c>
      <c r="E98" s="33"/>
      <c r="F98" s="33">
        <f>D98*E98</f>
        <v>0</v>
      </c>
      <c r="G98" s="15"/>
      <c r="H98" s="15"/>
      <c r="I98" s="15"/>
      <c r="J98" s="15"/>
      <c r="K98" s="15"/>
      <c r="L98" s="15"/>
      <c r="M98" s="15"/>
      <c r="N98" s="15"/>
      <c r="O98" s="15"/>
      <c r="P98" s="15"/>
      <c r="Q98" s="15"/>
      <c r="R98" s="15"/>
      <c r="S98" s="4"/>
      <c r="T98" s="4"/>
      <c r="U98" s="4"/>
      <c r="V98" s="4"/>
      <c r="W98" s="4"/>
      <c r="X98" s="4"/>
      <c r="Y98" s="4"/>
      <c r="Z98" s="4"/>
    </row>
    <row r="99" spans="1:26" ht="15.75" customHeight="1" x14ac:dyDescent="0.25">
      <c r="A99" s="90"/>
      <c r="B99" s="91" t="s">
        <v>155</v>
      </c>
      <c r="C99" s="92"/>
      <c r="D99" s="93"/>
      <c r="E99" s="51"/>
      <c r="F99" s="94">
        <f>SUM(F98)</f>
        <v>0</v>
      </c>
      <c r="G99" s="15"/>
      <c r="H99" s="15"/>
      <c r="I99" s="15"/>
      <c r="J99" s="15"/>
      <c r="K99" s="15"/>
      <c r="L99" s="15"/>
      <c r="M99" s="15"/>
      <c r="N99" s="15"/>
      <c r="O99" s="15"/>
      <c r="P99" s="15"/>
      <c r="Q99" s="15"/>
      <c r="R99" s="15"/>
      <c r="S99" s="4"/>
      <c r="T99" s="4"/>
      <c r="U99" s="4"/>
      <c r="V99" s="4"/>
      <c r="W99" s="4"/>
      <c r="X99" s="4"/>
      <c r="Y99" s="4"/>
      <c r="Z99" s="4"/>
    </row>
    <row r="100" spans="1:26" ht="15.75" customHeight="1" x14ac:dyDescent="0.25">
      <c r="A100" s="86"/>
      <c r="B100" s="75"/>
      <c r="C100" s="87"/>
      <c r="D100" s="88"/>
      <c r="E100" s="89"/>
      <c r="F100" s="33"/>
      <c r="G100" s="15"/>
      <c r="H100" s="15"/>
      <c r="I100" s="15"/>
      <c r="J100" s="15"/>
      <c r="K100" s="15"/>
      <c r="L100" s="15"/>
      <c r="M100" s="15"/>
      <c r="N100" s="15"/>
      <c r="O100" s="15"/>
      <c r="P100" s="15"/>
      <c r="Q100" s="15"/>
      <c r="R100" s="15"/>
      <c r="S100" s="4"/>
      <c r="T100" s="4"/>
      <c r="U100" s="4"/>
      <c r="V100" s="4"/>
      <c r="W100" s="4"/>
      <c r="X100" s="4"/>
      <c r="Y100" s="4"/>
      <c r="Z100" s="4"/>
    </row>
    <row r="101" spans="1:26" ht="15.75" customHeight="1" x14ac:dyDescent="0.25">
      <c r="A101" s="26" t="s">
        <v>161</v>
      </c>
      <c r="B101" s="27" t="s">
        <v>162</v>
      </c>
      <c r="C101" s="48"/>
      <c r="D101" s="49"/>
      <c r="E101" s="50"/>
      <c r="F101" s="51"/>
      <c r="G101" s="15"/>
      <c r="H101" s="15"/>
      <c r="I101" s="15"/>
      <c r="J101" s="15"/>
      <c r="K101" s="15"/>
      <c r="L101" s="15"/>
      <c r="M101" s="15"/>
      <c r="N101" s="15"/>
      <c r="O101" s="15"/>
      <c r="P101" s="15"/>
      <c r="Q101" s="15"/>
      <c r="R101" s="15"/>
      <c r="S101" s="4"/>
      <c r="T101" s="4"/>
      <c r="U101" s="4"/>
      <c r="V101" s="4"/>
      <c r="W101" s="4"/>
      <c r="X101" s="4"/>
      <c r="Y101" s="4"/>
      <c r="Z101" s="4"/>
    </row>
    <row r="102" spans="1:26" ht="89.25" customHeight="1" x14ac:dyDescent="0.25">
      <c r="A102" s="44" t="s">
        <v>163</v>
      </c>
      <c r="B102" s="75" t="s">
        <v>164</v>
      </c>
      <c r="C102" s="29" t="s">
        <v>50</v>
      </c>
      <c r="D102" s="32">
        <v>15</v>
      </c>
      <c r="E102" s="33"/>
      <c r="F102" s="33">
        <f t="shared" ref="F102:F109" si="11">D102*E102</f>
        <v>0</v>
      </c>
      <c r="G102" s="15"/>
      <c r="H102" s="15"/>
      <c r="I102" s="15"/>
      <c r="J102" s="15"/>
      <c r="K102" s="15"/>
      <c r="L102" s="15"/>
      <c r="M102" s="15"/>
      <c r="N102" s="15"/>
      <c r="O102" s="15"/>
      <c r="P102" s="15"/>
      <c r="Q102" s="15"/>
      <c r="R102" s="15"/>
      <c r="S102" s="4"/>
      <c r="T102" s="4"/>
      <c r="U102" s="4"/>
      <c r="V102" s="4"/>
      <c r="W102" s="4"/>
      <c r="X102" s="4"/>
      <c r="Y102" s="4"/>
      <c r="Z102" s="4"/>
    </row>
    <row r="103" spans="1:26" ht="87" customHeight="1" x14ac:dyDescent="0.25">
      <c r="A103" s="44" t="s">
        <v>165</v>
      </c>
      <c r="B103" s="75" t="s">
        <v>166</v>
      </c>
      <c r="C103" s="29" t="s">
        <v>50</v>
      </c>
      <c r="D103" s="32">
        <v>8</v>
      </c>
      <c r="E103" s="33"/>
      <c r="F103" s="33">
        <f t="shared" si="11"/>
        <v>0</v>
      </c>
      <c r="G103" s="15"/>
      <c r="H103" s="15"/>
      <c r="I103" s="15"/>
      <c r="J103" s="15"/>
      <c r="K103" s="15"/>
      <c r="L103" s="15"/>
      <c r="M103" s="15"/>
      <c r="N103" s="15"/>
      <c r="O103" s="15"/>
      <c r="P103" s="15"/>
      <c r="Q103" s="15"/>
      <c r="R103" s="15"/>
      <c r="S103" s="4"/>
      <c r="T103" s="4"/>
      <c r="U103" s="4"/>
      <c r="V103" s="4"/>
      <c r="W103" s="4"/>
      <c r="X103" s="4"/>
      <c r="Y103" s="4"/>
      <c r="Z103" s="4"/>
    </row>
    <row r="104" spans="1:26" ht="79.5" customHeight="1" x14ac:dyDescent="0.25">
      <c r="A104" s="44" t="s">
        <v>167</v>
      </c>
      <c r="B104" s="75" t="s">
        <v>168</v>
      </c>
      <c r="C104" s="29" t="s">
        <v>50</v>
      </c>
      <c r="D104" s="32">
        <v>4</v>
      </c>
      <c r="E104" s="33"/>
      <c r="F104" s="33">
        <f t="shared" si="11"/>
        <v>0</v>
      </c>
      <c r="G104" s="15"/>
      <c r="H104" s="15"/>
      <c r="I104" s="15"/>
      <c r="J104" s="15"/>
      <c r="K104" s="15"/>
      <c r="L104" s="15"/>
      <c r="M104" s="15"/>
      <c r="N104" s="15"/>
      <c r="O104" s="15"/>
      <c r="P104" s="15"/>
      <c r="Q104" s="15"/>
      <c r="R104" s="15"/>
      <c r="S104" s="4"/>
      <c r="T104" s="4"/>
      <c r="U104" s="4"/>
      <c r="V104" s="4"/>
      <c r="W104" s="4"/>
      <c r="X104" s="4"/>
      <c r="Y104" s="4"/>
      <c r="Z104" s="4"/>
    </row>
    <row r="105" spans="1:26" ht="75" customHeight="1" x14ac:dyDescent="0.25">
      <c r="A105" s="44" t="s">
        <v>169</v>
      </c>
      <c r="B105" s="75" t="s">
        <v>170</v>
      </c>
      <c r="C105" s="29" t="s">
        <v>50</v>
      </c>
      <c r="D105" s="32">
        <v>6</v>
      </c>
      <c r="E105" s="33"/>
      <c r="F105" s="33">
        <f t="shared" si="11"/>
        <v>0</v>
      </c>
      <c r="G105" s="15"/>
      <c r="H105" s="15"/>
      <c r="I105" s="15"/>
      <c r="J105" s="15"/>
      <c r="K105" s="15"/>
      <c r="L105" s="15"/>
      <c r="M105" s="15"/>
      <c r="N105" s="15"/>
      <c r="O105" s="15"/>
      <c r="P105" s="15"/>
      <c r="Q105" s="15"/>
      <c r="R105" s="15"/>
      <c r="S105" s="4"/>
      <c r="T105" s="4"/>
      <c r="U105" s="4"/>
      <c r="V105" s="4"/>
      <c r="W105" s="4"/>
      <c r="X105" s="4"/>
      <c r="Y105" s="4"/>
      <c r="Z105" s="4"/>
    </row>
    <row r="106" spans="1:26" ht="82.5" customHeight="1" x14ac:dyDescent="0.25">
      <c r="A106" s="44" t="s">
        <v>171</v>
      </c>
      <c r="B106" s="75" t="s">
        <v>172</v>
      </c>
      <c r="C106" s="29" t="s">
        <v>50</v>
      </c>
      <c r="D106" s="32">
        <v>7</v>
      </c>
      <c r="E106" s="33"/>
      <c r="F106" s="33">
        <f t="shared" si="11"/>
        <v>0</v>
      </c>
      <c r="G106" s="15"/>
      <c r="H106" s="15"/>
      <c r="I106" s="15"/>
      <c r="J106" s="15"/>
      <c r="K106" s="15"/>
      <c r="L106" s="15"/>
      <c r="M106" s="15"/>
      <c r="N106" s="15"/>
      <c r="O106" s="15"/>
      <c r="P106" s="15"/>
      <c r="Q106" s="15"/>
      <c r="R106" s="15"/>
      <c r="S106" s="4"/>
      <c r="T106" s="4"/>
      <c r="U106" s="4"/>
      <c r="V106" s="4"/>
      <c r="W106" s="4"/>
      <c r="X106" s="4"/>
      <c r="Y106" s="4"/>
      <c r="Z106" s="4"/>
    </row>
    <row r="107" spans="1:26" ht="82.5" customHeight="1" x14ac:dyDescent="0.25">
      <c r="A107" s="44" t="s">
        <v>173</v>
      </c>
      <c r="B107" s="75" t="s">
        <v>174</v>
      </c>
      <c r="C107" s="29" t="s">
        <v>50</v>
      </c>
      <c r="D107" s="32">
        <v>15</v>
      </c>
      <c r="E107" s="33"/>
      <c r="F107" s="33">
        <f t="shared" si="11"/>
        <v>0</v>
      </c>
      <c r="G107" s="15"/>
      <c r="H107" s="15"/>
      <c r="I107" s="15"/>
      <c r="J107" s="15"/>
      <c r="K107" s="15"/>
      <c r="L107" s="15"/>
      <c r="M107" s="15"/>
      <c r="N107" s="15"/>
      <c r="O107" s="15"/>
      <c r="P107" s="15"/>
      <c r="Q107" s="15"/>
      <c r="R107" s="15"/>
      <c r="S107" s="4"/>
      <c r="T107" s="4"/>
      <c r="U107" s="4"/>
      <c r="V107" s="4"/>
      <c r="W107" s="4"/>
      <c r="X107" s="4"/>
      <c r="Y107" s="4"/>
      <c r="Z107" s="4"/>
    </row>
    <row r="108" spans="1:26" ht="87" customHeight="1" x14ac:dyDescent="0.25">
      <c r="A108" s="44" t="s">
        <v>175</v>
      </c>
      <c r="B108" s="75" t="s">
        <v>176</v>
      </c>
      <c r="C108" s="29" t="s">
        <v>50</v>
      </c>
      <c r="D108" s="32">
        <v>15</v>
      </c>
      <c r="E108" s="33"/>
      <c r="F108" s="33">
        <f t="shared" si="11"/>
        <v>0</v>
      </c>
      <c r="G108" s="15"/>
      <c r="H108" s="15"/>
      <c r="I108" s="15"/>
      <c r="J108" s="15"/>
      <c r="K108" s="15"/>
      <c r="L108" s="15"/>
      <c r="M108" s="15"/>
      <c r="N108" s="15"/>
      <c r="O108" s="15"/>
      <c r="P108" s="15"/>
      <c r="Q108" s="15"/>
      <c r="R108" s="15"/>
      <c r="S108" s="4"/>
      <c r="T108" s="4"/>
      <c r="U108" s="4"/>
      <c r="V108" s="4"/>
      <c r="W108" s="4"/>
      <c r="X108" s="4"/>
      <c r="Y108" s="4"/>
      <c r="Z108" s="4"/>
    </row>
    <row r="109" spans="1:26" ht="81" customHeight="1" x14ac:dyDescent="0.25">
      <c r="A109" s="95" t="s">
        <v>177</v>
      </c>
      <c r="B109" s="96" t="s">
        <v>178</v>
      </c>
      <c r="C109" s="95" t="s">
        <v>50</v>
      </c>
      <c r="D109" s="97">
        <v>4</v>
      </c>
      <c r="E109" s="98"/>
      <c r="F109" s="99">
        <f t="shared" si="11"/>
        <v>0</v>
      </c>
      <c r="G109" s="15"/>
      <c r="H109" s="15"/>
      <c r="I109" s="15"/>
      <c r="J109" s="15"/>
      <c r="K109" s="15"/>
      <c r="L109" s="15"/>
      <c r="M109" s="15"/>
      <c r="N109" s="15"/>
      <c r="O109" s="15"/>
      <c r="P109" s="15"/>
      <c r="Q109" s="15"/>
      <c r="R109" s="15"/>
      <c r="S109" s="4"/>
      <c r="T109" s="4"/>
      <c r="U109" s="4"/>
      <c r="V109" s="4"/>
      <c r="W109" s="4"/>
      <c r="X109" s="4"/>
      <c r="Y109" s="4"/>
      <c r="Z109" s="4"/>
    </row>
    <row r="110" spans="1:26" ht="15.75" customHeight="1" x14ac:dyDescent="0.25">
      <c r="A110" s="38"/>
      <c r="B110" s="39" t="s">
        <v>179</v>
      </c>
      <c r="C110" s="100"/>
      <c r="D110" s="41"/>
      <c r="E110" s="42"/>
      <c r="F110" s="43">
        <f>SUM(F102:F109)</f>
        <v>0</v>
      </c>
      <c r="G110" s="15"/>
      <c r="H110" s="15"/>
      <c r="I110" s="15"/>
      <c r="J110" s="15"/>
      <c r="K110" s="15"/>
      <c r="L110" s="15"/>
      <c r="M110" s="15"/>
      <c r="N110" s="15"/>
      <c r="O110" s="15"/>
      <c r="P110" s="15"/>
      <c r="Q110" s="15"/>
      <c r="R110" s="15"/>
      <c r="S110" s="4"/>
      <c r="T110" s="4"/>
      <c r="U110" s="4"/>
      <c r="V110" s="4"/>
      <c r="W110" s="4"/>
      <c r="X110" s="4"/>
      <c r="Y110" s="4"/>
      <c r="Z110" s="4"/>
    </row>
    <row r="111" spans="1:26" ht="15.75" customHeight="1" x14ac:dyDescent="0.25">
      <c r="A111" s="86"/>
      <c r="B111" s="75"/>
      <c r="C111" s="87"/>
      <c r="D111" s="88"/>
      <c r="E111" s="89"/>
      <c r="F111" s="33"/>
      <c r="G111" s="15"/>
      <c r="H111" s="15"/>
      <c r="I111" s="15"/>
      <c r="J111" s="15"/>
      <c r="K111" s="15"/>
      <c r="L111" s="15"/>
      <c r="M111" s="15"/>
      <c r="N111" s="15"/>
      <c r="O111" s="15"/>
      <c r="P111" s="15"/>
      <c r="Q111" s="15"/>
      <c r="R111" s="15"/>
      <c r="S111" s="4"/>
      <c r="T111" s="4"/>
      <c r="U111" s="4"/>
      <c r="V111" s="4"/>
      <c r="W111" s="4"/>
      <c r="X111" s="4"/>
      <c r="Y111" s="4"/>
      <c r="Z111" s="4"/>
    </row>
    <row r="112" spans="1:26" ht="15.75" customHeight="1" x14ac:dyDescent="0.25">
      <c r="A112" s="101"/>
      <c r="B112" s="102"/>
      <c r="C112" s="103"/>
      <c r="D112" s="104"/>
      <c r="E112" s="105"/>
      <c r="F112" s="106"/>
      <c r="G112" s="107"/>
      <c r="H112" s="15"/>
      <c r="I112" s="15"/>
      <c r="J112" s="15"/>
      <c r="K112" s="15"/>
      <c r="L112" s="15"/>
      <c r="M112" s="15"/>
      <c r="N112" s="15"/>
      <c r="O112" s="15"/>
      <c r="P112" s="15"/>
      <c r="Q112" s="15"/>
      <c r="R112" s="15"/>
      <c r="S112" s="4"/>
      <c r="T112" s="4"/>
      <c r="U112" s="4"/>
      <c r="V112" s="4"/>
      <c r="W112" s="4"/>
      <c r="X112" s="4"/>
      <c r="Y112" s="4"/>
      <c r="Z112" s="4"/>
    </row>
    <row r="113" spans="1:26" ht="15.75" customHeight="1" x14ac:dyDescent="0.25">
      <c r="A113" s="101"/>
      <c r="B113" s="102"/>
      <c r="C113" s="103"/>
      <c r="D113" s="104"/>
      <c r="E113" s="105"/>
      <c r="F113" s="106"/>
      <c r="G113" s="107"/>
      <c r="H113" s="15"/>
      <c r="I113" s="15"/>
      <c r="J113" s="15"/>
      <c r="K113" s="15"/>
      <c r="L113" s="15"/>
      <c r="M113" s="15"/>
      <c r="N113" s="15"/>
      <c r="O113" s="15"/>
      <c r="P113" s="15"/>
      <c r="Q113" s="15"/>
      <c r="R113" s="15"/>
      <c r="S113" s="4"/>
      <c r="T113" s="4"/>
      <c r="U113" s="4"/>
      <c r="V113" s="4"/>
      <c r="W113" s="4"/>
      <c r="X113" s="4"/>
      <c r="Y113" s="4"/>
      <c r="Z113" s="4"/>
    </row>
    <row r="114" spans="1:26" ht="15.75" customHeight="1" x14ac:dyDescent="0.25">
      <c r="A114" s="101"/>
      <c r="B114" s="102" t="s">
        <v>180</v>
      </c>
      <c r="C114" s="103"/>
      <c r="D114" s="104"/>
      <c r="E114" s="105"/>
      <c r="F114" s="106">
        <f>F13+F24+F33+F45+F64+F76+F95+F99+F110</f>
        <v>0</v>
      </c>
      <c r="G114" s="107"/>
      <c r="H114" s="15"/>
      <c r="I114" s="15"/>
      <c r="J114" s="15"/>
      <c r="K114" s="15"/>
      <c r="L114" s="15"/>
      <c r="M114" s="15"/>
      <c r="N114" s="15"/>
      <c r="O114" s="15"/>
      <c r="P114" s="15"/>
      <c r="Q114" s="15"/>
      <c r="R114" s="15"/>
      <c r="S114" s="4"/>
      <c r="T114" s="4"/>
      <c r="U114" s="4"/>
      <c r="V114" s="4"/>
      <c r="W114" s="4"/>
      <c r="X114" s="4"/>
      <c r="Y114" s="4"/>
      <c r="Z114" s="4"/>
    </row>
    <row r="115" spans="1:26" ht="15.75" customHeight="1" x14ac:dyDescent="0.25">
      <c r="A115" s="108"/>
      <c r="B115" s="45" t="s">
        <v>181</v>
      </c>
      <c r="C115" s="29"/>
      <c r="D115" s="32"/>
      <c r="E115" s="33"/>
      <c r="F115" s="109">
        <f>SUM(F114)*0.16</f>
        <v>0</v>
      </c>
      <c r="G115" s="107"/>
      <c r="H115" s="15"/>
      <c r="I115" s="15"/>
      <c r="J115" s="15"/>
      <c r="K115" s="15"/>
      <c r="L115" s="15"/>
      <c r="M115" s="15"/>
      <c r="N115" s="15"/>
      <c r="O115" s="15"/>
      <c r="P115" s="15"/>
      <c r="Q115" s="15"/>
      <c r="R115" s="15"/>
      <c r="S115" s="4"/>
      <c r="T115" s="4"/>
      <c r="U115" s="4"/>
      <c r="V115" s="4"/>
      <c r="W115" s="4"/>
      <c r="X115" s="4"/>
      <c r="Y115" s="4"/>
      <c r="Z115" s="4"/>
    </row>
    <row r="116" spans="1:26" ht="15.75" customHeight="1" x14ac:dyDescent="0.25">
      <c r="A116" s="108"/>
      <c r="B116" s="45" t="s">
        <v>182</v>
      </c>
      <c r="C116" s="29"/>
      <c r="D116" s="32"/>
      <c r="E116" s="89"/>
      <c r="F116" s="109">
        <f>SUM(F114:F115)</f>
        <v>0</v>
      </c>
      <c r="G116" s="107"/>
      <c r="H116" s="15"/>
      <c r="I116" s="15"/>
      <c r="J116" s="15"/>
      <c r="K116" s="15"/>
      <c r="L116" s="15"/>
      <c r="M116" s="15"/>
      <c r="N116" s="15"/>
      <c r="O116" s="15"/>
      <c r="P116" s="15"/>
      <c r="Q116" s="15"/>
      <c r="R116" s="15"/>
      <c r="S116" s="4"/>
      <c r="T116" s="4"/>
      <c r="U116" s="4"/>
      <c r="V116" s="4"/>
      <c r="W116" s="4"/>
      <c r="X116" s="4"/>
      <c r="Y116" s="4"/>
      <c r="Z116" s="4"/>
    </row>
    <row r="117" spans="1:26" ht="15.75" customHeight="1" x14ac:dyDescent="0.25">
      <c r="A117" s="110"/>
      <c r="B117" s="15"/>
      <c r="C117" s="56"/>
      <c r="D117" s="111"/>
      <c r="E117" s="112"/>
      <c r="F117" s="20"/>
      <c r="G117" s="15"/>
      <c r="H117" s="15"/>
      <c r="I117" s="15"/>
      <c r="J117" s="15"/>
      <c r="K117" s="15"/>
      <c r="L117" s="15"/>
      <c r="M117" s="15"/>
      <c r="N117" s="15"/>
      <c r="O117" s="15"/>
      <c r="P117" s="15"/>
      <c r="Q117" s="15"/>
      <c r="R117" s="15"/>
      <c r="S117" s="4"/>
      <c r="T117" s="4"/>
      <c r="U117" s="4"/>
      <c r="V117" s="4"/>
      <c r="W117" s="4"/>
      <c r="X117" s="4"/>
      <c r="Y117" s="4"/>
      <c r="Z117" s="4"/>
    </row>
    <row r="118" spans="1:26" ht="15.75" customHeight="1" x14ac:dyDescent="0.25">
      <c r="A118" s="15"/>
      <c r="B118" s="15"/>
      <c r="C118" s="56"/>
      <c r="D118" s="111"/>
      <c r="E118" s="112"/>
      <c r="F118" s="20"/>
      <c r="G118" s="15"/>
      <c r="H118" s="15"/>
      <c r="I118" s="15"/>
      <c r="J118" s="15"/>
      <c r="K118" s="15"/>
      <c r="L118" s="15"/>
      <c r="M118" s="15"/>
      <c r="N118" s="15"/>
      <c r="O118" s="15"/>
      <c r="P118" s="15"/>
      <c r="Q118" s="15"/>
      <c r="R118" s="15"/>
      <c r="S118" s="4"/>
      <c r="T118" s="4"/>
      <c r="U118" s="4"/>
      <c r="V118" s="4"/>
      <c r="W118" s="4"/>
      <c r="X118" s="4"/>
      <c r="Y118" s="4"/>
      <c r="Z118" s="4"/>
    </row>
    <row r="119" spans="1:26" ht="15.75" customHeight="1" x14ac:dyDescent="0.25">
      <c r="A119" s="15"/>
      <c r="B119" s="15"/>
      <c r="C119" s="113"/>
      <c r="D119" s="114"/>
      <c r="E119" s="118"/>
      <c r="F119" s="115"/>
      <c r="G119" s="15"/>
      <c r="H119" s="15"/>
      <c r="I119" s="15"/>
      <c r="J119" s="15"/>
      <c r="K119" s="15"/>
      <c r="L119" s="15"/>
      <c r="M119" s="15"/>
      <c r="N119" s="15"/>
      <c r="O119" s="15"/>
      <c r="P119" s="15"/>
      <c r="Q119" s="15"/>
      <c r="R119" s="15"/>
      <c r="S119" s="4"/>
      <c r="T119" s="4"/>
      <c r="U119" s="4"/>
      <c r="V119" s="4"/>
      <c r="W119" s="4"/>
      <c r="X119" s="4"/>
      <c r="Y119" s="4"/>
      <c r="Z119" s="4"/>
    </row>
    <row r="120" spans="1:26" ht="15.75" customHeight="1" x14ac:dyDescent="0.25">
      <c r="A120" s="15"/>
      <c r="B120" s="15"/>
      <c r="C120" s="116"/>
      <c r="D120" s="117"/>
      <c r="E120" s="119"/>
      <c r="F120" s="115"/>
      <c r="G120" s="15"/>
      <c r="H120" s="15"/>
      <c r="I120" s="15"/>
      <c r="J120" s="15"/>
      <c r="K120" s="15"/>
      <c r="L120" s="15"/>
      <c r="M120" s="15"/>
      <c r="N120" s="15"/>
      <c r="O120" s="15"/>
      <c r="P120" s="15"/>
      <c r="Q120" s="15"/>
      <c r="R120" s="15"/>
      <c r="S120" s="4"/>
      <c r="T120" s="4"/>
      <c r="U120" s="4"/>
      <c r="V120" s="4"/>
      <c r="W120" s="4"/>
      <c r="X120" s="4"/>
      <c r="Y120" s="4"/>
      <c r="Z120" s="4"/>
    </row>
    <row r="121" spans="1:26" ht="15.75" customHeight="1" x14ac:dyDescent="0.25">
      <c r="A121" s="15"/>
      <c r="B121" s="15"/>
      <c r="C121" s="116"/>
      <c r="D121" s="117"/>
      <c r="E121" s="112"/>
      <c r="F121" s="115"/>
      <c r="G121" s="15"/>
      <c r="H121" s="15"/>
      <c r="I121" s="15"/>
      <c r="J121" s="15"/>
      <c r="K121" s="15"/>
      <c r="L121" s="15"/>
      <c r="M121" s="15"/>
      <c r="N121" s="15"/>
      <c r="O121" s="15"/>
      <c r="P121" s="15"/>
      <c r="Q121" s="15"/>
      <c r="R121" s="15"/>
      <c r="S121" s="4"/>
      <c r="T121" s="4"/>
      <c r="U121" s="4"/>
      <c r="V121" s="4"/>
      <c r="W121" s="4"/>
      <c r="X121" s="4"/>
      <c r="Y121" s="4"/>
      <c r="Z121" s="4"/>
    </row>
    <row r="122" spans="1:26" ht="15.75" customHeight="1" x14ac:dyDescent="0.25">
      <c r="A122" s="15"/>
      <c r="B122" s="15" t="s">
        <v>183</v>
      </c>
      <c r="C122" s="116"/>
      <c r="D122" s="117"/>
      <c r="E122" s="118"/>
      <c r="F122" s="115"/>
      <c r="G122" s="15"/>
      <c r="H122" s="15"/>
      <c r="I122" s="15"/>
      <c r="J122" s="15"/>
      <c r="K122" s="15"/>
      <c r="L122" s="15"/>
      <c r="M122" s="15"/>
      <c r="N122" s="15"/>
      <c r="O122" s="15"/>
      <c r="P122" s="15"/>
      <c r="Q122" s="15"/>
      <c r="R122" s="15"/>
      <c r="S122" s="4"/>
      <c r="T122" s="4"/>
      <c r="U122" s="4"/>
      <c r="V122" s="4"/>
      <c r="W122" s="4"/>
      <c r="X122" s="4"/>
      <c r="Y122" s="4"/>
      <c r="Z122" s="4"/>
    </row>
    <row r="123" spans="1:26" ht="15.75" customHeight="1" x14ac:dyDescent="0.25">
      <c r="A123" s="15"/>
      <c r="B123" s="15"/>
      <c r="C123" s="116"/>
      <c r="D123" s="117"/>
      <c r="E123" s="120"/>
      <c r="F123" s="115"/>
      <c r="G123" s="15"/>
      <c r="H123" s="15"/>
      <c r="I123" s="15"/>
      <c r="J123" s="15"/>
      <c r="K123" s="15"/>
      <c r="L123" s="15"/>
      <c r="M123" s="15"/>
      <c r="N123" s="15"/>
      <c r="O123" s="15"/>
      <c r="P123" s="15"/>
      <c r="Q123" s="15"/>
      <c r="R123" s="15"/>
      <c r="S123" s="4"/>
      <c r="T123" s="4"/>
      <c r="U123" s="4"/>
      <c r="V123" s="4"/>
      <c r="W123" s="4"/>
      <c r="X123" s="4"/>
      <c r="Y123" s="4"/>
      <c r="Z123" s="4"/>
    </row>
    <row r="124" spans="1:26" ht="15.75" customHeight="1" x14ac:dyDescent="0.25">
      <c r="A124" s="15"/>
      <c r="B124" s="15"/>
      <c r="C124" s="116"/>
      <c r="D124" s="117"/>
      <c r="E124" s="112"/>
      <c r="F124" s="115"/>
      <c r="G124" s="15"/>
      <c r="H124" s="15"/>
      <c r="I124" s="15"/>
      <c r="J124" s="15"/>
      <c r="K124" s="15"/>
      <c r="L124" s="15"/>
      <c r="M124" s="15"/>
      <c r="N124" s="15"/>
      <c r="O124" s="15"/>
      <c r="P124" s="15"/>
      <c r="Q124" s="15"/>
      <c r="R124" s="15"/>
      <c r="S124" s="4"/>
      <c r="T124" s="4"/>
      <c r="U124" s="4"/>
      <c r="V124" s="4"/>
      <c r="W124" s="4"/>
      <c r="X124" s="4"/>
      <c r="Y124" s="4"/>
      <c r="Z124" s="4"/>
    </row>
    <row r="125" spans="1:26" ht="15.75" customHeight="1" x14ac:dyDescent="0.25">
      <c r="A125" s="15"/>
      <c r="B125" s="15"/>
      <c r="C125" s="116"/>
      <c r="D125" s="117"/>
      <c r="E125" s="118"/>
      <c r="F125" s="115"/>
      <c r="G125" s="15"/>
      <c r="H125" s="15"/>
      <c r="I125" s="15"/>
      <c r="J125" s="15"/>
      <c r="K125" s="15"/>
      <c r="L125" s="15"/>
      <c r="M125" s="15"/>
      <c r="N125" s="15"/>
      <c r="O125" s="15"/>
      <c r="P125" s="15"/>
      <c r="Q125" s="15"/>
      <c r="R125" s="15"/>
      <c r="S125" s="4"/>
      <c r="T125" s="4"/>
      <c r="U125" s="4"/>
      <c r="V125" s="4"/>
      <c r="W125" s="4"/>
      <c r="X125" s="4"/>
      <c r="Y125" s="4"/>
      <c r="Z125" s="4"/>
    </row>
    <row r="126" spans="1:26" ht="15.75" customHeight="1" x14ac:dyDescent="0.25">
      <c r="A126" s="15"/>
      <c r="B126" s="15"/>
      <c r="C126" s="116"/>
      <c r="D126" s="117"/>
      <c r="E126" s="112"/>
      <c r="F126" s="115"/>
      <c r="G126" s="15"/>
      <c r="H126" s="15"/>
      <c r="I126" s="15"/>
      <c r="J126" s="15"/>
      <c r="K126" s="15"/>
      <c r="L126" s="15"/>
      <c r="M126" s="15"/>
      <c r="N126" s="15"/>
      <c r="O126" s="15"/>
      <c r="P126" s="15"/>
      <c r="Q126" s="15"/>
      <c r="R126" s="15"/>
      <c r="S126" s="4"/>
      <c r="T126" s="4"/>
      <c r="U126" s="4"/>
      <c r="V126" s="4"/>
      <c r="W126" s="4"/>
      <c r="X126" s="4"/>
      <c r="Y126" s="4"/>
      <c r="Z126" s="4"/>
    </row>
    <row r="127" spans="1:26" ht="15.75" customHeight="1" x14ac:dyDescent="0.25">
      <c r="A127" s="15"/>
      <c r="B127" s="15"/>
      <c r="C127" s="116"/>
      <c r="D127" s="117"/>
      <c r="E127" s="112"/>
      <c r="F127" s="115"/>
      <c r="G127" s="15"/>
      <c r="H127" s="15"/>
      <c r="I127" s="15"/>
      <c r="J127" s="15"/>
      <c r="K127" s="15"/>
      <c r="L127" s="15"/>
      <c r="M127" s="15"/>
      <c r="N127" s="15"/>
      <c r="O127" s="15"/>
      <c r="P127" s="15"/>
      <c r="Q127" s="15"/>
      <c r="R127" s="15"/>
      <c r="S127" s="4"/>
      <c r="T127" s="4"/>
      <c r="U127" s="4"/>
      <c r="V127" s="4"/>
      <c r="W127" s="4"/>
      <c r="X127" s="4"/>
      <c r="Y127" s="4"/>
      <c r="Z127" s="4"/>
    </row>
    <row r="128" spans="1:26" ht="15.75" customHeight="1" x14ac:dyDescent="0.25">
      <c r="A128" s="15"/>
      <c r="B128" s="15"/>
      <c r="C128" s="116"/>
      <c r="D128" s="117"/>
      <c r="E128" s="112"/>
      <c r="F128" s="115"/>
      <c r="G128" s="15"/>
      <c r="H128" s="15"/>
      <c r="I128" s="15"/>
      <c r="J128" s="15"/>
      <c r="K128" s="15"/>
      <c r="L128" s="15"/>
      <c r="M128" s="15"/>
      <c r="N128" s="15"/>
      <c r="O128" s="15"/>
      <c r="P128" s="15"/>
      <c r="Q128" s="15"/>
      <c r="R128" s="15"/>
      <c r="S128" s="4"/>
      <c r="T128" s="4"/>
      <c r="U128" s="4"/>
      <c r="V128" s="4"/>
      <c r="W128" s="4"/>
      <c r="X128" s="4"/>
      <c r="Y128" s="4"/>
      <c r="Z128" s="4"/>
    </row>
    <row r="129" spans="1:26" ht="15.75" customHeight="1" x14ac:dyDescent="0.25">
      <c r="A129" s="15"/>
      <c r="B129" s="15"/>
      <c r="C129" s="116"/>
      <c r="D129" s="117"/>
      <c r="E129" s="112"/>
      <c r="F129" s="115"/>
      <c r="G129" s="15"/>
      <c r="H129" s="15"/>
      <c r="I129" s="15"/>
      <c r="J129" s="15"/>
      <c r="K129" s="15"/>
      <c r="L129" s="15"/>
      <c r="M129" s="15"/>
      <c r="N129" s="15"/>
      <c r="O129" s="15"/>
      <c r="P129" s="15"/>
      <c r="Q129" s="15"/>
      <c r="R129" s="15"/>
      <c r="S129" s="4"/>
      <c r="T129" s="4"/>
      <c r="U129" s="4"/>
      <c r="V129" s="4"/>
      <c r="W129" s="4"/>
      <c r="X129" s="4"/>
      <c r="Y129" s="4"/>
      <c r="Z129" s="4"/>
    </row>
    <row r="130" spans="1:26" ht="15.75" customHeight="1" x14ac:dyDescent="0.25">
      <c r="A130" s="15"/>
      <c r="B130" s="15"/>
      <c r="C130" s="116"/>
      <c r="D130" s="117"/>
      <c r="E130" s="112"/>
      <c r="F130" s="115"/>
      <c r="G130" s="15"/>
      <c r="H130" s="15"/>
      <c r="I130" s="15"/>
      <c r="J130" s="15"/>
      <c r="K130" s="15"/>
      <c r="L130" s="15"/>
      <c r="M130" s="15"/>
      <c r="N130" s="15"/>
      <c r="O130" s="15"/>
      <c r="P130" s="15"/>
      <c r="Q130" s="15"/>
      <c r="R130" s="15"/>
      <c r="S130" s="4"/>
      <c r="T130" s="4"/>
      <c r="U130" s="4"/>
      <c r="V130" s="4"/>
      <c r="W130" s="4"/>
      <c r="X130" s="4"/>
      <c r="Y130" s="4"/>
      <c r="Z130" s="4"/>
    </row>
    <row r="131" spans="1:26" ht="15.75" customHeight="1" x14ac:dyDescent="0.25">
      <c r="A131" s="15"/>
      <c r="B131" s="15"/>
      <c r="C131" s="116"/>
      <c r="D131" s="117"/>
      <c r="E131" s="112"/>
      <c r="F131" s="115"/>
      <c r="G131" s="15"/>
      <c r="H131" s="15"/>
      <c r="I131" s="15"/>
      <c r="J131" s="15"/>
      <c r="K131" s="15"/>
      <c r="L131" s="15"/>
      <c r="M131" s="15"/>
      <c r="N131" s="15"/>
      <c r="O131" s="15"/>
      <c r="P131" s="15"/>
      <c r="Q131" s="15"/>
      <c r="R131" s="15"/>
      <c r="S131" s="4"/>
      <c r="T131" s="4"/>
      <c r="U131" s="4"/>
      <c r="V131" s="4"/>
      <c r="W131" s="4"/>
      <c r="X131" s="4"/>
      <c r="Y131" s="4"/>
      <c r="Z131" s="4"/>
    </row>
    <row r="132" spans="1:26" ht="15.75" customHeight="1" x14ac:dyDescent="0.25">
      <c r="A132" s="15"/>
      <c r="B132" s="15"/>
      <c r="C132" s="116"/>
      <c r="D132" s="117"/>
      <c r="E132" s="112"/>
      <c r="F132" s="115"/>
      <c r="G132" s="15"/>
      <c r="H132" s="15"/>
      <c r="I132" s="15"/>
      <c r="J132" s="15"/>
      <c r="K132" s="15"/>
      <c r="L132" s="15"/>
      <c r="M132" s="15"/>
      <c r="N132" s="15"/>
      <c r="O132" s="15"/>
      <c r="P132" s="15"/>
      <c r="Q132" s="15"/>
      <c r="R132" s="15"/>
      <c r="S132" s="4"/>
      <c r="T132" s="4"/>
      <c r="U132" s="4"/>
      <c r="V132" s="4"/>
      <c r="W132" s="4"/>
      <c r="X132" s="4"/>
      <c r="Y132" s="4"/>
      <c r="Z132" s="4"/>
    </row>
    <row r="133" spans="1:26" ht="15.75" customHeight="1" x14ac:dyDescent="0.25">
      <c r="A133" s="15"/>
      <c r="B133" s="15"/>
      <c r="C133" s="116"/>
      <c r="D133" s="117"/>
      <c r="E133" s="112"/>
      <c r="F133" s="115"/>
      <c r="G133" s="15"/>
      <c r="H133" s="15"/>
      <c r="I133" s="15"/>
      <c r="J133" s="15"/>
      <c r="K133" s="15"/>
      <c r="L133" s="15"/>
      <c r="M133" s="15"/>
      <c r="N133" s="15"/>
      <c r="O133" s="15"/>
      <c r="P133" s="15"/>
      <c r="Q133" s="15"/>
      <c r="R133" s="15"/>
      <c r="S133" s="4"/>
      <c r="T133" s="4"/>
      <c r="U133" s="4"/>
      <c r="V133" s="4"/>
      <c r="W133" s="4"/>
      <c r="X133" s="4"/>
      <c r="Y133" s="4"/>
      <c r="Z133" s="4"/>
    </row>
    <row r="134" spans="1:26" ht="15.75" customHeight="1" x14ac:dyDescent="0.25">
      <c r="A134" s="15"/>
      <c r="B134" s="15"/>
      <c r="C134" s="116"/>
      <c r="D134" s="117"/>
      <c r="E134" s="112"/>
      <c r="F134" s="115"/>
      <c r="G134" s="15"/>
      <c r="H134" s="15"/>
      <c r="I134" s="15"/>
      <c r="J134" s="15"/>
      <c r="K134" s="15"/>
      <c r="L134" s="15"/>
      <c r="M134" s="15"/>
      <c r="N134" s="15"/>
      <c r="O134" s="15"/>
      <c r="P134" s="15"/>
      <c r="Q134" s="15"/>
      <c r="R134" s="15"/>
      <c r="S134" s="4"/>
      <c r="T134" s="4"/>
      <c r="U134" s="4"/>
      <c r="V134" s="4"/>
      <c r="W134" s="4"/>
      <c r="X134" s="4"/>
      <c r="Y134" s="4"/>
      <c r="Z134" s="4"/>
    </row>
    <row r="135" spans="1:26" ht="15.75" customHeight="1" x14ac:dyDescent="0.25">
      <c r="A135" s="15"/>
      <c r="B135" s="15"/>
      <c r="C135" s="116"/>
      <c r="D135" s="117"/>
      <c r="E135" s="112"/>
      <c r="F135" s="115"/>
      <c r="G135" s="15"/>
      <c r="H135" s="15"/>
      <c r="I135" s="15"/>
      <c r="J135" s="15"/>
      <c r="K135" s="15"/>
      <c r="L135" s="15"/>
      <c r="M135" s="15"/>
      <c r="N135" s="15"/>
      <c r="O135" s="15"/>
      <c r="P135" s="15"/>
      <c r="Q135" s="15"/>
      <c r="R135" s="15"/>
      <c r="S135" s="4"/>
      <c r="T135" s="4"/>
      <c r="U135" s="4"/>
      <c r="V135" s="4"/>
      <c r="W135" s="4"/>
      <c r="X135" s="4"/>
      <c r="Y135" s="4"/>
      <c r="Z135" s="4"/>
    </row>
    <row r="136" spans="1:26" ht="15.75" customHeight="1" x14ac:dyDescent="0.25">
      <c r="A136" s="15"/>
      <c r="B136" s="15"/>
      <c r="C136" s="116"/>
      <c r="D136" s="117"/>
      <c r="E136" s="112"/>
      <c r="F136" s="115"/>
      <c r="G136" s="15"/>
      <c r="H136" s="15"/>
      <c r="I136" s="15"/>
      <c r="J136" s="15"/>
      <c r="K136" s="15"/>
      <c r="L136" s="15"/>
      <c r="M136" s="15"/>
      <c r="N136" s="15"/>
      <c r="O136" s="15"/>
      <c r="P136" s="15"/>
      <c r="Q136" s="15"/>
      <c r="R136" s="15"/>
      <c r="S136" s="4"/>
      <c r="T136" s="4"/>
      <c r="U136" s="4"/>
      <c r="V136" s="4"/>
      <c r="W136" s="4"/>
      <c r="X136" s="4"/>
      <c r="Y136" s="4"/>
      <c r="Z136" s="4"/>
    </row>
    <row r="137" spans="1:26" ht="15.75" customHeight="1" x14ac:dyDescent="0.25">
      <c r="A137" s="15"/>
      <c r="B137" s="15"/>
      <c r="C137" s="116"/>
      <c r="D137" s="117"/>
      <c r="E137" s="112"/>
      <c r="F137" s="115"/>
      <c r="G137" s="15"/>
      <c r="H137" s="15"/>
      <c r="I137" s="15"/>
      <c r="J137" s="15"/>
      <c r="K137" s="15"/>
      <c r="L137" s="15"/>
      <c r="M137" s="15"/>
      <c r="N137" s="15"/>
      <c r="O137" s="15"/>
      <c r="P137" s="15"/>
      <c r="Q137" s="15"/>
      <c r="R137" s="15"/>
      <c r="S137" s="4"/>
      <c r="T137" s="4"/>
      <c r="U137" s="4"/>
      <c r="V137" s="4"/>
      <c r="W137" s="4"/>
      <c r="X137" s="4"/>
      <c r="Y137" s="4"/>
      <c r="Z137" s="4"/>
    </row>
    <row r="138" spans="1:26" ht="15.75" customHeight="1" x14ac:dyDescent="0.25">
      <c r="A138" s="15"/>
      <c r="B138" s="15"/>
      <c r="C138" s="116"/>
      <c r="D138" s="117"/>
      <c r="E138" s="112"/>
      <c r="F138" s="115"/>
      <c r="G138" s="15"/>
      <c r="H138" s="15"/>
      <c r="I138" s="15"/>
      <c r="J138" s="15"/>
      <c r="K138" s="15"/>
      <c r="L138" s="15"/>
      <c r="M138" s="15"/>
      <c r="N138" s="15"/>
      <c r="O138" s="15"/>
      <c r="P138" s="15"/>
      <c r="Q138" s="15"/>
      <c r="R138" s="15"/>
      <c r="S138" s="4"/>
      <c r="T138" s="4"/>
      <c r="U138" s="4"/>
      <c r="V138" s="4"/>
      <c r="W138" s="4"/>
      <c r="X138" s="4"/>
      <c r="Y138" s="4"/>
      <c r="Z138" s="4"/>
    </row>
    <row r="139" spans="1:26" ht="15.75" customHeight="1" x14ac:dyDescent="0.25">
      <c r="A139" s="15"/>
      <c r="B139" s="15"/>
      <c r="C139" s="116"/>
      <c r="D139" s="117"/>
      <c r="E139" s="112"/>
      <c r="F139" s="115"/>
      <c r="G139" s="15"/>
      <c r="H139" s="15"/>
      <c r="I139" s="15"/>
      <c r="J139" s="15"/>
      <c r="K139" s="15"/>
      <c r="L139" s="15"/>
      <c r="M139" s="15"/>
      <c r="N139" s="15"/>
      <c r="O139" s="15"/>
      <c r="P139" s="15"/>
      <c r="Q139" s="15"/>
      <c r="R139" s="15"/>
      <c r="S139" s="4"/>
      <c r="T139" s="4"/>
      <c r="U139" s="4"/>
      <c r="V139" s="4"/>
      <c r="W139" s="4"/>
      <c r="X139" s="4"/>
      <c r="Y139" s="4"/>
      <c r="Z139" s="4"/>
    </row>
    <row r="140" spans="1:26" ht="15.75" customHeight="1" x14ac:dyDescent="0.25">
      <c r="A140" s="15"/>
      <c r="B140" s="15"/>
      <c r="C140" s="116"/>
      <c r="D140" s="117"/>
      <c r="E140" s="112"/>
      <c r="F140" s="115"/>
      <c r="G140" s="15"/>
      <c r="H140" s="15"/>
      <c r="I140" s="15"/>
      <c r="J140" s="15"/>
      <c r="K140" s="15"/>
      <c r="L140" s="15"/>
      <c r="M140" s="15"/>
      <c r="N140" s="15"/>
      <c r="O140" s="15"/>
      <c r="P140" s="15"/>
      <c r="Q140" s="15"/>
      <c r="R140" s="15"/>
      <c r="S140" s="4"/>
      <c r="T140" s="4"/>
      <c r="U140" s="4"/>
      <c r="V140" s="4"/>
      <c r="W140" s="4"/>
      <c r="X140" s="4"/>
      <c r="Y140" s="4"/>
      <c r="Z140" s="4"/>
    </row>
    <row r="141" spans="1:26" ht="15.75" customHeight="1" x14ac:dyDescent="0.25">
      <c r="A141" s="15"/>
      <c r="B141" s="15"/>
      <c r="C141" s="116"/>
      <c r="D141" s="117"/>
      <c r="E141" s="112"/>
      <c r="F141" s="115"/>
      <c r="G141" s="15"/>
      <c r="H141" s="15"/>
      <c r="I141" s="15"/>
      <c r="J141" s="15"/>
      <c r="K141" s="15"/>
      <c r="L141" s="15"/>
      <c r="M141" s="15"/>
      <c r="N141" s="15"/>
      <c r="O141" s="15"/>
      <c r="P141" s="15"/>
      <c r="Q141" s="15"/>
      <c r="R141" s="15"/>
      <c r="S141" s="4"/>
      <c r="T141" s="4"/>
      <c r="U141" s="4"/>
      <c r="V141" s="4"/>
      <c r="W141" s="4"/>
      <c r="X141" s="4"/>
      <c r="Y141" s="4"/>
      <c r="Z141" s="4"/>
    </row>
    <row r="142" spans="1:26" ht="15.75" customHeight="1" x14ac:dyDescent="0.25">
      <c r="A142" s="15"/>
      <c r="B142" s="15"/>
      <c r="C142" s="116"/>
      <c r="D142" s="117"/>
      <c r="E142" s="112"/>
      <c r="F142" s="115"/>
      <c r="G142" s="15"/>
      <c r="H142" s="15"/>
      <c r="I142" s="15"/>
      <c r="J142" s="15"/>
      <c r="K142" s="15"/>
      <c r="L142" s="15"/>
      <c r="M142" s="15"/>
      <c r="N142" s="15"/>
      <c r="O142" s="15"/>
      <c r="P142" s="15"/>
      <c r="Q142" s="15"/>
      <c r="R142" s="15"/>
      <c r="S142" s="4"/>
      <c r="T142" s="4"/>
      <c r="U142" s="4"/>
      <c r="V142" s="4"/>
      <c r="W142" s="4"/>
      <c r="X142" s="4"/>
      <c r="Y142" s="4"/>
      <c r="Z142" s="4"/>
    </row>
    <row r="143" spans="1:26" ht="15.75" customHeight="1" x14ac:dyDescent="0.25">
      <c r="A143" s="15"/>
      <c r="B143" s="15"/>
      <c r="C143" s="116"/>
      <c r="D143" s="117"/>
      <c r="E143" s="112"/>
      <c r="F143" s="115"/>
      <c r="G143" s="15"/>
      <c r="H143" s="15"/>
      <c r="I143" s="15"/>
      <c r="J143" s="15"/>
      <c r="K143" s="15"/>
      <c r="L143" s="15"/>
      <c r="M143" s="15"/>
      <c r="N143" s="15"/>
      <c r="O143" s="15"/>
      <c r="P143" s="15"/>
      <c r="Q143" s="15"/>
      <c r="R143" s="15"/>
      <c r="S143" s="4"/>
      <c r="T143" s="4"/>
      <c r="U143" s="4"/>
      <c r="V143" s="4"/>
      <c r="W143" s="4"/>
      <c r="X143" s="4"/>
      <c r="Y143" s="4"/>
      <c r="Z143" s="4"/>
    </row>
    <row r="144" spans="1:26" ht="15.75" customHeight="1" x14ac:dyDescent="0.25">
      <c r="A144" s="15"/>
      <c r="B144" s="15"/>
      <c r="C144" s="116"/>
      <c r="D144" s="117"/>
      <c r="E144" s="112"/>
      <c r="F144" s="115"/>
      <c r="G144" s="15"/>
      <c r="H144" s="15"/>
      <c r="I144" s="15"/>
      <c r="J144" s="15"/>
      <c r="K144" s="15"/>
      <c r="L144" s="15"/>
      <c r="M144" s="15"/>
      <c r="N144" s="15"/>
      <c r="O144" s="15"/>
      <c r="P144" s="15"/>
      <c r="Q144" s="15"/>
      <c r="R144" s="15"/>
      <c r="S144" s="4"/>
      <c r="T144" s="4"/>
      <c r="U144" s="4"/>
      <c r="V144" s="4"/>
      <c r="W144" s="4"/>
      <c r="X144" s="4"/>
      <c r="Y144" s="4"/>
      <c r="Z144" s="4"/>
    </row>
    <row r="145" spans="1:26" ht="15.75" customHeight="1" x14ac:dyDescent="0.25">
      <c r="A145" s="15"/>
      <c r="B145" s="15"/>
      <c r="C145" s="116"/>
      <c r="D145" s="117"/>
      <c r="E145" s="112"/>
      <c r="F145" s="115"/>
      <c r="G145" s="15"/>
      <c r="H145" s="15"/>
      <c r="I145" s="15"/>
      <c r="J145" s="15"/>
      <c r="K145" s="15"/>
      <c r="L145" s="15"/>
      <c r="M145" s="15"/>
      <c r="N145" s="15"/>
      <c r="O145" s="15"/>
      <c r="P145" s="15"/>
      <c r="Q145" s="15"/>
      <c r="R145" s="15"/>
      <c r="S145" s="4"/>
      <c r="T145" s="4"/>
      <c r="U145" s="4"/>
      <c r="V145" s="4"/>
      <c r="W145" s="4"/>
      <c r="X145" s="4"/>
      <c r="Y145" s="4"/>
      <c r="Z145" s="4"/>
    </row>
    <row r="146" spans="1:26" ht="15.75" customHeight="1" x14ac:dyDescent="0.25">
      <c r="A146" s="15"/>
      <c r="B146" s="15"/>
      <c r="C146" s="116"/>
      <c r="D146" s="117"/>
      <c r="E146" s="112"/>
      <c r="F146" s="115"/>
      <c r="G146" s="15"/>
      <c r="H146" s="15"/>
      <c r="I146" s="15"/>
      <c r="J146" s="15"/>
      <c r="K146" s="15"/>
      <c r="L146" s="15"/>
      <c r="M146" s="15"/>
      <c r="N146" s="15"/>
      <c r="O146" s="15"/>
      <c r="P146" s="15"/>
      <c r="Q146" s="15"/>
      <c r="R146" s="15"/>
      <c r="S146" s="4"/>
      <c r="T146" s="4"/>
      <c r="U146" s="4"/>
      <c r="V146" s="4"/>
      <c r="W146" s="4"/>
      <c r="X146" s="4"/>
      <c r="Y146" s="4"/>
      <c r="Z146" s="4"/>
    </row>
    <row r="147" spans="1:26" ht="15.75" customHeight="1" x14ac:dyDescent="0.25">
      <c r="A147" s="15"/>
      <c r="B147" s="15"/>
      <c r="C147" s="116"/>
      <c r="D147" s="117"/>
      <c r="E147" s="112"/>
      <c r="F147" s="115"/>
      <c r="G147" s="15"/>
      <c r="H147" s="15"/>
      <c r="I147" s="15"/>
      <c r="J147" s="15"/>
      <c r="K147" s="15"/>
      <c r="L147" s="15"/>
      <c r="M147" s="15"/>
      <c r="N147" s="15"/>
      <c r="O147" s="15"/>
      <c r="P147" s="15"/>
      <c r="Q147" s="15"/>
      <c r="R147" s="15"/>
      <c r="S147" s="4"/>
      <c r="T147" s="4"/>
      <c r="U147" s="4"/>
      <c r="V147" s="4"/>
      <c r="W147" s="4"/>
      <c r="X147" s="4"/>
      <c r="Y147" s="4"/>
      <c r="Z147" s="4"/>
    </row>
    <row r="148" spans="1:26" ht="15.75" customHeight="1" x14ac:dyDescent="0.25">
      <c r="A148" s="15"/>
      <c r="B148" s="15"/>
      <c r="C148" s="116"/>
      <c r="D148" s="117"/>
      <c r="E148" s="112"/>
      <c r="F148" s="115"/>
      <c r="G148" s="15"/>
      <c r="H148" s="15"/>
      <c r="I148" s="15"/>
      <c r="J148" s="15"/>
      <c r="K148" s="15"/>
      <c r="L148" s="15"/>
      <c r="M148" s="15"/>
      <c r="N148" s="15"/>
      <c r="O148" s="15"/>
      <c r="P148" s="15"/>
      <c r="Q148" s="15"/>
      <c r="R148" s="15"/>
      <c r="S148" s="4"/>
      <c r="T148" s="4"/>
      <c r="U148" s="4"/>
      <c r="V148" s="4"/>
      <c r="W148" s="4"/>
      <c r="X148" s="4"/>
      <c r="Y148" s="4"/>
      <c r="Z148" s="4"/>
    </row>
    <row r="149" spans="1:26" ht="15.75" customHeight="1" x14ac:dyDescent="0.25">
      <c r="A149" s="15"/>
      <c r="B149" s="15"/>
      <c r="C149" s="116"/>
      <c r="D149" s="117"/>
      <c r="E149" s="112"/>
      <c r="F149" s="115"/>
      <c r="G149" s="15"/>
      <c r="H149" s="15"/>
      <c r="I149" s="15"/>
      <c r="J149" s="15"/>
      <c r="K149" s="15"/>
      <c r="L149" s="15"/>
      <c r="M149" s="15"/>
      <c r="N149" s="15"/>
      <c r="O149" s="15"/>
      <c r="P149" s="15"/>
      <c r="Q149" s="15"/>
      <c r="R149" s="15"/>
      <c r="S149" s="4"/>
      <c r="T149" s="4"/>
      <c r="U149" s="4"/>
      <c r="V149" s="4"/>
      <c r="W149" s="4"/>
      <c r="X149" s="4"/>
      <c r="Y149" s="4"/>
      <c r="Z149" s="4"/>
    </row>
    <row r="150" spans="1:26" ht="15.75" customHeight="1" x14ac:dyDescent="0.25">
      <c r="A150" s="15"/>
      <c r="B150" s="15"/>
      <c r="C150" s="116"/>
      <c r="D150" s="117"/>
      <c r="E150" s="112"/>
      <c r="F150" s="115"/>
      <c r="G150" s="15"/>
      <c r="H150" s="15"/>
      <c r="I150" s="15"/>
      <c r="J150" s="15"/>
      <c r="K150" s="15"/>
      <c r="L150" s="15"/>
      <c r="M150" s="15"/>
      <c r="N150" s="15"/>
      <c r="O150" s="15"/>
      <c r="P150" s="15"/>
      <c r="Q150" s="15"/>
      <c r="R150" s="15"/>
      <c r="S150" s="4"/>
      <c r="T150" s="4"/>
      <c r="U150" s="4"/>
      <c r="V150" s="4"/>
      <c r="W150" s="4"/>
      <c r="X150" s="4"/>
      <c r="Y150" s="4"/>
      <c r="Z150" s="4"/>
    </row>
    <row r="151" spans="1:26" ht="15.75" customHeight="1" x14ac:dyDescent="0.25">
      <c r="A151" s="15"/>
      <c r="B151" s="15"/>
      <c r="C151" s="116"/>
      <c r="D151" s="117"/>
      <c r="E151" s="112"/>
      <c r="F151" s="115"/>
      <c r="G151" s="15"/>
      <c r="H151" s="15"/>
      <c r="I151" s="15"/>
      <c r="J151" s="15"/>
      <c r="K151" s="15"/>
      <c r="L151" s="15"/>
      <c r="M151" s="15"/>
      <c r="N151" s="15"/>
      <c r="O151" s="15"/>
      <c r="P151" s="15"/>
      <c r="Q151" s="15"/>
      <c r="R151" s="15"/>
      <c r="S151" s="4"/>
      <c r="T151" s="4"/>
      <c r="U151" s="4"/>
      <c r="V151" s="4"/>
      <c r="W151" s="4"/>
      <c r="X151" s="4"/>
      <c r="Y151" s="4"/>
      <c r="Z151" s="4"/>
    </row>
    <row r="152" spans="1:26" ht="15.75" customHeight="1" x14ac:dyDescent="0.25">
      <c r="A152" s="15"/>
      <c r="B152" s="15"/>
      <c r="C152" s="116"/>
      <c r="D152" s="117"/>
      <c r="E152" s="112"/>
      <c r="F152" s="115"/>
      <c r="G152" s="15"/>
      <c r="H152" s="15"/>
      <c r="I152" s="15"/>
      <c r="J152" s="15"/>
      <c r="K152" s="15"/>
      <c r="L152" s="15"/>
      <c r="M152" s="15"/>
      <c r="N152" s="15"/>
      <c r="O152" s="15"/>
      <c r="P152" s="15"/>
      <c r="Q152" s="15"/>
      <c r="R152" s="15"/>
      <c r="S152" s="4"/>
      <c r="T152" s="4"/>
      <c r="U152" s="4"/>
      <c r="V152" s="4"/>
      <c r="W152" s="4"/>
      <c r="X152" s="4"/>
      <c r="Y152" s="4"/>
      <c r="Z152" s="4"/>
    </row>
    <row r="153" spans="1:26" ht="15.75" customHeight="1" x14ac:dyDescent="0.25">
      <c r="A153" s="15"/>
      <c r="B153" s="15"/>
      <c r="C153" s="116"/>
      <c r="D153" s="117"/>
      <c r="E153" s="112"/>
      <c r="F153" s="115"/>
      <c r="G153" s="15"/>
      <c r="H153" s="15"/>
      <c r="I153" s="15"/>
      <c r="J153" s="15"/>
      <c r="K153" s="15"/>
      <c r="L153" s="15"/>
      <c r="M153" s="15"/>
      <c r="N153" s="15"/>
      <c r="O153" s="15"/>
      <c r="P153" s="15"/>
      <c r="Q153" s="15"/>
      <c r="R153" s="15"/>
      <c r="S153" s="4"/>
      <c r="T153" s="4"/>
      <c r="U153" s="4"/>
      <c r="V153" s="4"/>
      <c r="W153" s="4"/>
      <c r="X153" s="4"/>
      <c r="Y153" s="4"/>
      <c r="Z153" s="4"/>
    </row>
    <row r="154" spans="1:26" ht="15.75" customHeight="1" x14ac:dyDescent="0.25">
      <c r="A154" s="15"/>
      <c r="B154" s="15"/>
      <c r="C154" s="116"/>
      <c r="D154" s="117"/>
      <c r="E154" s="112"/>
      <c r="F154" s="115"/>
      <c r="G154" s="15"/>
      <c r="H154" s="15"/>
      <c r="I154" s="15"/>
      <c r="J154" s="15"/>
      <c r="K154" s="15"/>
      <c r="L154" s="15"/>
      <c r="M154" s="15"/>
      <c r="N154" s="15"/>
      <c r="O154" s="15"/>
      <c r="P154" s="15"/>
      <c r="Q154" s="15"/>
      <c r="R154" s="15"/>
      <c r="S154" s="4"/>
      <c r="T154" s="4"/>
      <c r="U154" s="4"/>
      <c r="V154" s="4"/>
      <c r="W154" s="4"/>
      <c r="X154" s="4"/>
      <c r="Y154" s="4"/>
      <c r="Z154" s="4"/>
    </row>
    <row r="155" spans="1:26" ht="15.75" customHeight="1" x14ac:dyDescent="0.25">
      <c r="A155" s="15"/>
      <c r="B155" s="15"/>
      <c r="C155" s="116"/>
      <c r="D155" s="117"/>
      <c r="E155" s="112"/>
      <c r="F155" s="115"/>
      <c r="G155" s="15"/>
      <c r="H155" s="15"/>
      <c r="I155" s="15"/>
      <c r="J155" s="15"/>
      <c r="K155" s="15"/>
      <c r="L155" s="15"/>
      <c r="M155" s="15"/>
      <c r="N155" s="15"/>
      <c r="O155" s="15"/>
      <c r="P155" s="15"/>
      <c r="Q155" s="15"/>
      <c r="R155" s="15"/>
      <c r="S155" s="4"/>
      <c r="T155" s="4"/>
      <c r="U155" s="4"/>
      <c r="V155" s="4"/>
      <c r="W155" s="4"/>
      <c r="X155" s="4"/>
      <c r="Y155" s="4"/>
      <c r="Z155" s="4"/>
    </row>
    <row r="156" spans="1:26" ht="15.75" customHeight="1" x14ac:dyDescent="0.25">
      <c r="A156" s="15"/>
      <c r="B156" s="15"/>
      <c r="C156" s="116"/>
      <c r="D156" s="117"/>
      <c r="E156" s="112"/>
      <c r="F156" s="115"/>
      <c r="G156" s="15"/>
      <c r="H156" s="15"/>
      <c r="I156" s="15"/>
      <c r="J156" s="15"/>
      <c r="K156" s="15"/>
      <c r="L156" s="15"/>
      <c r="M156" s="15"/>
      <c r="N156" s="15"/>
      <c r="O156" s="15"/>
      <c r="P156" s="15"/>
      <c r="Q156" s="15"/>
      <c r="R156" s="15"/>
      <c r="S156" s="4"/>
      <c r="T156" s="4"/>
      <c r="U156" s="4"/>
      <c r="V156" s="4"/>
      <c r="W156" s="4"/>
      <c r="X156" s="4"/>
      <c r="Y156" s="4"/>
      <c r="Z156" s="4"/>
    </row>
    <row r="157" spans="1:26" ht="15.75" customHeight="1" x14ac:dyDescent="0.25">
      <c r="A157" s="15"/>
      <c r="B157" s="15"/>
      <c r="C157" s="116"/>
      <c r="D157" s="117"/>
      <c r="E157" s="112"/>
      <c r="F157" s="115"/>
      <c r="G157" s="15"/>
      <c r="H157" s="15"/>
      <c r="I157" s="15"/>
      <c r="J157" s="15"/>
      <c r="K157" s="15"/>
      <c r="L157" s="15"/>
      <c r="M157" s="15"/>
      <c r="N157" s="15"/>
      <c r="O157" s="15"/>
      <c r="P157" s="15"/>
      <c r="Q157" s="15"/>
      <c r="R157" s="15"/>
      <c r="S157" s="4"/>
      <c r="T157" s="4"/>
      <c r="U157" s="4"/>
      <c r="V157" s="4"/>
      <c r="W157" s="4"/>
      <c r="X157" s="4"/>
      <c r="Y157" s="4"/>
      <c r="Z157" s="4"/>
    </row>
    <row r="158" spans="1:26" ht="15.75" customHeight="1" x14ac:dyDescent="0.25">
      <c r="A158" s="15"/>
      <c r="B158" s="15"/>
      <c r="C158" s="116"/>
      <c r="D158" s="117"/>
      <c r="E158" s="112"/>
      <c r="F158" s="115"/>
      <c r="G158" s="15"/>
      <c r="H158" s="15"/>
      <c r="I158" s="15"/>
      <c r="J158" s="15"/>
      <c r="K158" s="15"/>
      <c r="L158" s="15"/>
      <c r="M158" s="15"/>
      <c r="N158" s="15"/>
      <c r="O158" s="15"/>
      <c r="P158" s="15"/>
      <c r="Q158" s="15"/>
      <c r="R158" s="15"/>
      <c r="S158" s="4"/>
      <c r="T158" s="4"/>
      <c r="U158" s="4"/>
      <c r="V158" s="4"/>
      <c r="W158" s="4"/>
      <c r="X158" s="4"/>
      <c r="Y158" s="4"/>
      <c r="Z158" s="4"/>
    </row>
    <row r="159" spans="1:26" ht="15.75" customHeight="1" x14ac:dyDescent="0.25">
      <c r="A159" s="15"/>
      <c r="B159" s="15"/>
      <c r="C159" s="116"/>
      <c r="D159" s="117"/>
      <c r="E159" s="112"/>
      <c r="F159" s="115"/>
      <c r="G159" s="15"/>
      <c r="H159" s="15"/>
      <c r="I159" s="15"/>
      <c r="J159" s="15"/>
      <c r="K159" s="15"/>
      <c r="L159" s="15"/>
      <c r="M159" s="15"/>
      <c r="N159" s="15"/>
      <c r="O159" s="15"/>
      <c r="P159" s="15"/>
      <c r="Q159" s="15"/>
      <c r="R159" s="15"/>
      <c r="S159" s="4"/>
      <c r="T159" s="4"/>
      <c r="U159" s="4"/>
      <c r="V159" s="4"/>
      <c r="W159" s="4"/>
      <c r="X159" s="4"/>
      <c r="Y159" s="4"/>
      <c r="Z159" s="4"/>
    </row>
    <row r="160" spans="1:26" ht="15.75" customHeight="1" x14ac:dyDescent="0.25">
      <c r="A160" s="15"/>
      <c r="B160" s="15"/>
      <c r="C160" s="116"/>
      <c r="D160" s="117"/>
      <c r="E160" s="112"/>
      <c r="F160" s="115"/>
      <c r="G160" s="15"/>
      <c r="H160" s="15"/>
      <c r="I160" s="15"/>
      <c r="J160" s="15"/>
      <c r="K160" s="15"/>
      <c r="L160" s="15"/>
      <c r="M160" s="15"/>
      <c r="N160" s="15"/>
      <c r="O160" s="15"/>
      <c r="P160" s="15"/>
      <c r="Q160" s="15"/>
      <c r="R160" s="15"/>
      <c r="S160" s="4"/>
      <c r="T160" s="4"/>
      <c r="U160" s="4"/>
      <c r="V160" s="4"/>
      <c r="W160" s="4"/>
      <c r="X160" s="4"/>
      <c r="Y160" s="4"/>
      <c r="Z160" s="4"/>
    </row>
    <row r="161" spans="1:26" ht="15.75" customHeight="1" x14ac:dyDescent="0.25">
      <c r="A161" s="15"/>
      <c r="B161" s="15"/>
      <c r="C161" s="116"/>
      <c r="D161" s="117"/>
      <c r="E161" s="112"/>
      <c r="F161" s="115"/>
      <c r="G161" s="15"/>
      <c r="H161" s="15"/>
      <c r="I161" s="15"/>
      <c r="J161" s="15"/>
      <c r="K161" s="15"/>
      <c r="L161" s="15"/>
      <c r="M161" s="15"/>
      <c r="N161" s="15"/>
      <c r="O161" s="15"/>
      <c r="P161" s="15"/>
      <c r="Q161" s="15"/>
      <c r="R161" s="15"/>
      <c r="S161" s="4"/>
      <c r="T161" s="4"/>
      <c r="U161" s="4"/>
      <c r="V161" s="4"/>
      <c r="W161" s="4"/>
      <c r="X161" s="4"/>
      <c r="Y161" s="4"/>
      <c r="Z161" s="4"/>
    </row>
    <row r="162" spans="1:26" ht="15.75" customHeight="1" x14ac:dyDescent="0.25">
      <c r="A162" s="15"/>
      <c r="B162" s="15"/>
      <c r="C162" s="116"/>
      <c r="D162" s="117"/>
      <c r="E162" s="112"/>
      <c r="F162" s="115"/>
      <c r="G162" s="15"/>
      <c r="H162" s="15"/>
      <c r="I162" s="15"/>
      <c r="J162" s="15"/>
      <c r="K162" s="15"/>
      <c r="L162" s="15"/>
      <c r="M162" s="15"/>
      <c r="N162" s="15"/>
      <c r="O162" s="15"/>
      <c r="P162" s="15"/>
      <c r="Q162" s="15"/>
      <c r="R162" s="15"/>
      <c r="S162" s="4"/>
      <c r="T162" s="4"/>
      <c r="U162" s="4"/>
      <c r="V162" s="4"/>
      <c r="W162" s="4"/>
      <c r="X162" s="4"/>
      <c r="Y162" s="4"/>
      <c r="Z162" s="4"/>
    </row>
    <row r="163" spans="1:26" ht="15.75" customHeight="1" x14ac:dyDescent="0.25">
      <c r="A163" s="15"/>
      <c r="B163" s="15"/>
      <c r="C163" s="116"/>
      <c r="D163" s="117"/>
      <c r="E163" s="112"/>
      <c r="F163" s="115"/>
      <c r="G163" s="15"/>
      <c r="H163" s="15"/>
      <c r="I163" s="15"/>
      <c r="J163" s="15"/>
      <c r="K163" s="15"/>
      <c r="L163" s="15"/>
      <c r="M163" s="15"/>
      <c r="N163" s="15"/>
      <c r="O163" s="15"/>
      <c r="P163" s="15"/>
      <c r="Q163" s="15"/>
      <c r="R163" s="15"/>
      <c r="S163" s="4"/>
      <c r="T163" s="4"/>
      <c r="U163" s="4"/>
      <c r="V163" s="4"/>
      <c r="W163" s="4"/>
      <c r="X163" s="4"/>
      <c r="Y163" s="4"/>
      <c r="Z163" s="4"/>
    </row>
    <row r="164" spans="1:26" ht="15.75" customHeight="1" x14ac:dyDescent="0.25">
      <c r="A164" s="15"/>
      <c r="B164" s="15"/>
      <c r="C164" s="116"/>
      <c r="D164" s="117"/>
      <c r="E164" s="112"/>
      <c r="F164" s="115"/>
      <c r="G164" s="15"/>
      <c r="H164" s="15"/>
      <c r="I164" s="15"/>
      <c r="J164" s="15"/>
      <c r="K164" s="15"/>
      <c r="L164" s="15"/>
      <c r="M164" s="15"/>
      <c r="N164" s="15"/>
      <c r="O164" s="15"/>
      <c r="P164" s="15"/>
      <c r="Q164" s="15"/>
      <c r="R164" s="15"/>
      <c r="S164" s="4"/>
      <c r="T164" s="4"/>
      <c r="U164" s="4"/>
      <c r="V164" s="4"/>
      <c r="W164" s="4"/>
      <c r="X164" s="4"/>
      <c r="Y164" s="4"/>
      <c r="Z164" s="4"/>
    </row>
    <row r="165" spans="1:26" ht="15.75" customHeight="1" x14ac:dyDescent="0.25">
      <c r="A165" s="15"/>
      <c r="B165" s="15"/>
      <c r="C165" s="116"/>
      <c r="D165" s="117"/>
      <c r="E165" s="112"/>
      <c r="F165" s="115"/>
      <c r="G165" s="15"/>
      <c r="H165" s="15"/>
      <c r="I165" s="15"/>
      <c r="J165" s="15"/>
      <c r="K165" s="15"/>
      <c r="L165" s="15"/>
      <c r="M165" s="15"/>
      <c r="N165" s="15"/>
      <c r="O165" s="15"/>
      <c r="P165" s="15"/>
      <c r="Q165" s="15"/>
      <c r="R165" s="15"/>
      <c r="S165" s="4"/>
      <c r="T165" s="4"/>
      <c r="U165" s="4"/>
      <c r="V165" s="4"/>
      <c r="W165" s="4"/>
      <c r="X165" s="4"/>
      <c r="Y165" s="4"/>
      <c r="Z165" s="4"/>
    </row>
    <row r="166" spans="1:26" ht="15.75" customHeight="1" x14ac:dyDescent="0.25">
      <c r="A166" s="15"/>
      <c r="B166" s="15"/>
      <c r="C166" s="116"/>
      <c r="D166" s="117"/>
      <c r="E166" s="112"/>
      <c r="F166" s="115"/>
      <c r="G166" s="15"/>
      <c r="H166" s="15"/>
      <c r="I166" s="15"/>
      <c r="J166" s="15"/>
      <c r="K166" s="15"/>
      <c r="L166" s="15"/>
      <c r="M166" s="15"/>
      <c r="N166" s="15"/>
      <c r="O166" s="15"/>
      <c r="P166" s="15"/>
      <c r="Q166" s="15"/>
      <c r="R166" s="15"/>
      <c r="S166" s="4"/>
      <c r="T166" s="4"/>
      <c r="U166" s="4"/>
      <c r="V166" s="4"/>
      <c r="W166" s="4"/>
      <c r="X166" s="4"/>
      <c r="Y166" s="4"/>
      <c r="Z166" s="4"/>
    </row>
    <row r="167" spans="1:26" ht="15.75" customHeight="1" x14ac:dyDescent="0.25">
      <c r="A167" s="15"/>
      <c r="B167" s="15"/>
      <c r="C167" s="116"/>
      <c r="D167" s="117"/>
      <c r="E167" s="112"/>
      <c r="F167" s="115"/>
      <c r="G167" s="15"/>
      <c r="H167" s="15"/>
      <c r="I167" s="15"/>
      <c r="J167" s="15"/>
      <c r="K167" s="15"/>
      <c r="L167" s="15"/>
      <c r="M167" s="15"/>
      <c r="N167" s="15"/>
      <c r="O167" s="15"/>
      <c r="P167" s="15"/>
      <c r="Q167" s="15"/>
      <c r="R167" s="15"/>
      <c r="S167" s="4"/>
      <c r="T167" s="4"/>
      <c r="U167" s="4"/>
      <c r="V167" s="4"/>
      <c r="W167" s="4"/>
      <c r="X167" s="4"/>
      <c r="Y167" s="4"/>
      <c r="Z167" s="4"/>
    </row>
    <row r="168" spans="1:26" ht="15.75" customHeight="1" x14ac:dyDescent="0.25">
      <c r="A168" s="15"/>
      <c r="B168" s="15"/>
      <c r="C168" s="116"/>
      <c r="D168" s="117"/>
      <c r="E168" s="112"/>
      <c r="F168" s="115"/>
      <c r="G168" s="15"/>
      <c r="H168" s="15"/>
      <c r="I168" s="15"/>
      <c r="J168" s="15"/>
      <c r="K168" s="15"/>
      <c r="L168" s="15"/>
      <c r="M168" s="15"/>
      <c r="N168" s="15"/>
      <c r="O168" s="15"/>
      <c r="P168" s="15"/>
      <c r="Q168" s="15"/>
      <c r="R168" s="15"/>
      <c r="S168" s="4"/>
      <c r="T168" s="4"/>
      <c r="U168" s="4"/>
      <c r="V168" s="4"/>
      <c r="W168" s="4"/>
      <c r="X168" s="4"/>
      <c r="Y168" s="4"/>
      <c r="Z168" s="4"/>
    </row>
    <row r="169" spans="1:26" ht="15.75" customHeight="1" x14ac:dyDescent="0.25">
      <c r="A169" s="15"/>
      <c r="B169" s="15"/>
      <c r="C169" s="116"/>
      <c r="D169" s="117"/>
      <c r="E169" s="112"/>
      <c r="F169" s="115"/>
      <c r="G169" s="15"/>
      <c r="H169" s="15"/>
      <c r="I169" s="15"/>
      <c r="J169" s="15"/>
      <c r="K169" s="15"/>
      <c r="L169" s="15"/>
      <c r="M169" s="15"/>
      <c r="N169" s="15"/>
      <c r="O169" s="15"/>
      <c r="P169" s="15"/>
      <c r="Q169" s="15"/>
      <c r="R169" s="15"/>
      <c r="S169" s="4"/>
      <c r="T169" s="4"/>
      <c r="U169" s="4"/>
      <c r="V169" s="4"/>
      <c r="W169" s="4"/>
      <c r="X169" s="4"/>
      <c r="Y169" s="4"/>
      <c r="Z169" s="4"/>
    </row>
    <row r="170" spans="1:26" ht="15.75" customHeight="1" x14ac:dyDescent="0.25">
      <c r="A170" s="15"/>
      <c r="B170" s="15"/>
      <c r="C170" s="116"/>
      <c r="D170" s="117"/>
      <c r="E170" s="112"/>
      <c r="F170" s="115"/>
      <c r="G170" s="15"/>
      <c r="H170" s="15"/>
      <c r="I170" s="15"/>
      <c r="J170" s="15"/>
      <c r="K170" s="15"/>
      <c r="L170" s="15"/>
      <c r="M170" s="15"/>
      <c r="N170" s="15"/>
      <c r="O170" s="15"/>
      <c r="P170" s="15"/>
      <c r="Q170" s="15"/>
      <c r="R170" s="15"/>
      <c r="S170" s="4"/>
      <c r="T170" s="4"/>
      <c r="U170" s="4"/>
      <c r="V170" s="4"/>
      <c r="W170" s="4"/>
      <c r="X170" s="4"/>
      <c r="Y170" s="4"/>
      <c r="Z170" s="4"/>
    </row>
    <row r="171" spans="1:26" ht="15.75" customHeight="1" x14ac:dyDescent="0.25">
      <c r="A171" s="15"/>
      <c r="B171" s="15"/>
      <c r="C171" s="116"/>
      <c r="D171" s="117"/>
      <c r="E171" s="112"/>
      <c r="F171" s="115"/>
      <c r="G171" s="15"/>
      <c r="H171" s="15"/>
      <c r="I171" s="15"/>
      <c r="J171" s="15"/>
      <c r="K171" s="15"/>
      <c r="L171" s="15"/>
      <c r="M171" s="15"/>
      <c r="N171" s="15"/>
      <c r="O171" s="15"/>
      <c r="P171" s="15"/>
      <c r="Q171" s="15"/>
      <c r="R171" s="15"/>
      <c r="S171" s="4"/>
      <c r="T171" s="4"/>
      <c r="U171" s="4"/>
      <c r="V171" s="4"/>
      <c r="W171" s="4"/>
      <c r="X171" s="4"/>
      <c r="Y171" s="4"/>
      <c r="Z171" s="4"/>
    </row>
    <row r="172" spans="1:26" ht="15.75" customHeight="1" x14ac:dyDescent="0.25">
      <c r="A172" s="15"/>
      <c r="B172" s="15"/>
      <c r="C172" s="116"/>
      <c r="D172" s="117"/>
      <c r="E172" s="112"/>
      <c r="F172" s="115"/>
      <c r="G172" s="15"/>
      <c r="H172" s="15"/>
      <c r="I172" s="15"/>
      <c r="J172" s="15"/>
      <c r="K172" s="15"/>
      <c r="L172" s="15"/>
      <c r="M172" s="15"/>
      <c r="N172" s="15"/>
      <c r="O172" s="15"/>
      <c r="P172" s="15"/>
      <c r="Q172" s="15"/>
      <c r="R172" s="15"/>
      <c r="S172" s="4"/>
      <c r="T172" s="4"/>
      <c r="U172" s="4"/>
      <c r="V172" s="4"/>
      <c r="W172" s="4"/>
      <c r="X172" s="4"/>
      <c r="Y172" s="4"/>
      <c r="Z172" s="4"/>
    </row>
    <row r="173" spans="1:26" ht="15.75" customHeight="1" x14ac:dyDescent="0.25">
      <c r="A173" s="15"/>
      <c r="B173" s="15"/>
      <c r="C173" s="116"/>
      <c r="D173" s="117"/>
      <c r="E173" s="112"/>
      <c r="F173" s="115"/>
      <c r="G173" s="15"/>
      <c r="H173" s="15"/>
      <c r="I173" s="15"/>
      <c r="J173" s="15"/>
      <c r="K173" s="15"/>
      <c r="L173" s="15"/>
      <c r="M173" s="15"/>
      <c r="N173" s="15"/>
      <c r="O173" s="15"/>
      <c r="P173" s="15"/>
      <c r="Q173" s="15"/>
      <c r="R173" s="15"/>
      <c r="S173" s="4"/>
      <c r="T173" s="4"/>
      <c r="U173" s="4"/>
      <c r="V173" s="4"/>
      <c r="W173" s="4"/>
      <c r="X173" s="4"/>
      <c r="Y173" s="4"/>
      <c r="Z173" s="4"/>
    </row>
    <row r="174" spans="1:26" ht="15.75" customHeight="1" x14ac:dyDescent="0.25">
      <c r="A174" s="15"/>
      <c r="B174" s="15"/>
      <c r="C174" s="116"/>
      <c r="D174" s="117"/>
      <c r="E174" s="112"/>
      <c r="F174" s="115"/>
      <c r="G174" s="15"/>
      <c r="H174" s="15"/>
      <c r="I174" s="15"/>
      <c r="J174" s="15"/>
      <c r="K174" s="15"/>
      <c r="L174" s="15"/>
      <c r="M174" s="15"/>
      <c r="N174" s="15"/>
      <c r="O174" s="15"/>
      <c r="P174" s="15"/>
      <c r="Q174" s="15"/>
      <c r="R174" s="15"/>
      <c r="S174" s="4"/>
      <c r="T174" s="4"/>
      <c r="U174" s="4"/>
      <c r="V174" s="4"/>
      <c r="W174" s="4"/>
      <c r="X174" s="4"/>
      <c r="Y174" s="4"/>
      <c r="Z174" s="4"/>
    </row>
    <row r="175" spans="1:26" ht="15.75" customHeight="1" x14ac:dyDescent="0.25">
      <c r="A175" s="15"/>
      <c r="B175" s="15"/>
      <c r="C175" s="116"/>
      <c r="D175" s="117"/>
      <c r="E175" s="112"/>
      <c r="F175" s="115"/>
      <c r="G175" s="15"/>
      <c r="H175" s="15"/>
      <c r="I175" s="15"/>
      <c r="J175" s="15"/>
      <c r="K175" s="15"/>
      <c r="L175" s="15"/>
      <c r="M175" s="15"/>
      <c r="N175" s="15"/>
      <c r="O175" s="15"/>
      <c r="P175" s="15"/>
      <c r="Q175" s="15"/>
      <c r="R175" s="15"/>
      <c r="S175" s="4"/>
      <c r="T175" s="4"/>
      <c r="U175" s="4"/>
      <c r="V175" s="4"/>
      <c r="W175" s="4"/>
      <c r="X175" s="4"/>
      <c r="Y175" s="4"/>
      <c r="Z175" s="4"/>
    </row>
    <row r="176" spans="1:26" ht="15.75" customHeight="1" x14ac:dyDescent="0.25">
      <c r="A176" s="15"/>
      <c r="B176" s="15"/>
      <c r="C176" s="116"/>
      <c r="D176" s="117"/>
      <c r="E176" s="112"/>
      <c r="F176" s="115"/>
      <c r="G176" s="15"/>
      <c r="H176" s="15"/>
      <c r="I176" s="15"/>
      <c r="J176" s="15"/>
      <c r="K176" s="15"/>
      <c r="L176" s="15"/>
      <c r="M176" s="15"/>
      <c r="N176" s="15"/>
      <c r="O176" s="15"/>
      <c r="P176" s="15"/>
      <c r="Q176" s="15"/>
      <c r="R176" s="15"/>
      <c r="S176" s="4"/>
      <c r="T176" s="4"/>
      <c r="U176" s="4"/>
      <c r="V176" s="4"/>
      <c r="W176" s="4"/>
      <c r="X176" s="4"/>
      <c r="Y176" s="4"/>
      <c r="Z176" s="4"/>
    </row>
    <row r="177" spans="1:26" ht="15.75" customHeight="1" x14ac:dyDescent="0.25">
      <c r="A177" s="15"/>
      <c r="B177" s="15"/>
      <c r="C177" s="116"/>
      <c r="D177" s="117"/>
      <c r="E177" s="112"/>
      <c r="F177" s="115"/>
      <c r="G177" s="15"/>
      <c r="H177" s="15"/>
      <c r="I177" s="15"/>
      <c r="J177" s="15"/>
      <c r="K177" s="15"/>
      <c r="L177" s="15"/>
      <c r="M177" s="15"/>
      <c r="N177" s="15"/>
      <c r="O177" s="15"/>
      <c r="P177" s="15"/>
      <c r="Q177" s="15"/>
      <c r="R177" s="15"/>
      <c r="S177" s="4"/>
      <c r="T177" s="4"/>
      <c r="U177" s="4"/>
      <c r="V177" s="4"/>
      <c r="W177" s="4"/>
      <c r="X177" s="4"/>
      <c r="Y177" s="4"/>
      <c r="Z177" s="4"/>
    </row>
    <row r="178" spans="1:26" ht="15.75" customHeight="1" x14ac:dyDescent="0.25">
      <c r="A178" s="15"/>
      <c r="B178" s="15"/>
      <c r="C178" s="116"/>
      <c r="D178" s="117"/>
      <c r="E178" s="112"/>
      <c r="F178" s="115"/>
      <c r="G178" s="15"/>
      <c r="H178" s="15"/>
      <c r="I178" s="15"/>
      <c r="J178" s="15"/>
      <c r="K178" s="15"/>
      <c r="L178" s="15"/>
      <c r="M178" s="15"/>
      <c r="N178" s="15"/>
      <c r="O178" s="15"/>
      <c r="P178" s="15"/>
      <c r="Q178" s="15"/>
      <c r="R178" s="15"/>
      <c r="S178" s="4"/>
      <c r="T178" s="4"/>
      <c r="U178" s="4"/>
      <c r="V178" s="4"/>
      <c r="W178" s="4"/>
      <c r="X178" s="4"/>
      <c r="Y178" s="4"/>
      <c r="Z178" s="4"/>
    </row>
    <row r="179" spans="1:26" ht="15.75" customHeight="1" x14ac:dyDescent="0.25">
      <c r="A179" s="15"/>
      <c r="B179" s="15"/>
      <c r="C179" s="116"/>
      <c r="D179" s="117"/>
      <c r="E179" s="112"/>
      <c r="F179" s="115"/>
      <c r="G179" s="15"/>
      <c r="H179" s="15"/>
      <c r="I179" s="15"/>
      <c r="J179" s="15"/>
      <c r="K179" s="15"/>
      <c r="L179" s="15"/>
      <c r="M179" s="15"/>
      <c r="N179" s="15"/>
      <c r="O179" s="15"/>
      <c r="P179" s="15"/>
      <c r="Q179" s="15"/>
      <c r="R179" s="15"/>
      <c r="S179" s="4"/>
      <c r="T179" s="4"/>
      <c r="U179" s="4"/>
      <c r="V179" s="4"/>
      <c r="W179" s="4"/>
      <c r="X179" s="4"/>
      <c r="Y179" s="4"/>
      <c r="Z179" s="4"/>
    </row>
    <row r="180" spans="1:26" ht="15.75" customHeight="1" x14ac:dyDescent="0.25">
      <c r="A180" s="15"/>
      <c r="B180" s="15"/>
      <c r="C180" s="116"/>
      <c r="D180" s="117"/>
      <c r="E180" s="112"/>
      <c r="F180" s="115"/>
      <c r="G180" s="15"/>
      <c r="H180" s="15"/>
      <c r="I180" s="15"/>
      <c r="J180" s="15"/>
      <c r="K180" s="15"/>
      <c r="L180" s="15"/>
      <c r="M180" s="15"/>
      <c r="N180" s="15"/>
      <c r="O180" s="15"/>
      <c r="P180" s="15"/>
      <c r="Q180" s="15"/>
      <c r="R180" s="15"/>
      <c r="S180" s="4"/>
      <c r="T180" s="4"/>
      <c r="U180" s="4"/>
      <c r="V180" s="4"/>
      <c r="W180" s="4"/>
      <c r="X180" s="4"/>
      <c r="Y180" s="4"/>
      <c r="Z180" s="4"/>
    </row>
    <row r="181" spans="1:26" ht="15.75" customHeight="1" x14ac:dyDescent="0.25">
      <c r="A181" s="15"/>
      <c r="B181" s="15"/>
      <c r="C181" s="116"/>
      <c r="D181" s="117"/>
      <c r="E181" s="112"/>
      <c r="F181" s="115"/>
      <c r="G181" s="15"/>
      <c r="H181" s="15"/>
      <c r="I181" s="15"/>
      <c r="J181" s="15"/>
      <c r="K181" s="15"/>
      <c r="L181" s="15"/>
      <c r="M181" s="15"/>
      <c r="N181" s="15"/>
      <c r="O181" s="15"/>
      <c r="P181" s="15"/>
      <c r="Q181" s="15"/>
      <c r="R181" s="15"/>
      <c r="S181" s="4"/>
      <c r="T181" s="4"/>
      <c r="U181" s="4"/>
      <c r="V181" s="4"/>
      <c r="W181" s="4"/>
      <c r="X181" s="4"/>
      <c r="Y181" s="4"/>
      <c r="Z181" s="4"/>
    </row>
    <row r="182" spans="1:26" ht="15.75" customHeight="1" x14ac:dyDescent="0.25">
      <c r="A182" s="15"/>
      <c r="B182" s="15"/>
      <c r="C182" s="116"/>
      <c r="D182" s="117"/>
      <c r="E182" s="112"/>
      <c r="F182" s="115"/>
      <c r="G182" s="15"/>
      <c r="H182" s="15"/>
      <c r="I182" s="15"/>
      <c r="J182" s="15"/>
      <c r="K182" s="15"/>
      <c r="L182" s="15"/>
      <c r="M182" s="15"/>
      <c r="N182" s="15"/>
      <c r="O182" s="15"/>
      <c r="P182" s="15"/>
      <c r="Q182" s="15"/>
      <c r="R182" s="15"/>
      <c r="S182" s="4"/>
      <c r="T182" s="4"/>
      <c r="U182" s="4"/>
      <c r="V182" s="4"/>
      <c r="W182" s="4"/>
      <c r="X182" s="4"/>
      <c r="Y182" s="4"/>
      <c r="Z182" s="4"/>
    </row>
    <row r="183" spans="1:26" ht="15.75" customHeight="1" x14ac:dyDescent="0.25">
      <c r="A183" s="15"/>
      <c r="B183" s="15"/>
      <c r="C183" s="116"/>
      <c r="D183" s="117"/>
      <c r="E183" s="112"/>
      <c r="F183" s="115"/>
      <c r="G183" s="15"/>
      <c r="H183" s="15"/>
      <c r="I183" s="15"/>
      <c r="J183" s="15"/>
      <c r="K183" s="15"/>
      <c r="L183" s="15"/>
      <c r="M183" s="15"/>
      <c r="N183" s="15"/>
      <c r="O183" s="15"/>
      <c r="P183" s="15"/>
      <c r="Q183" s="15"/>
      <c r="R183" s="15"/>
      <c r="S183" s="4"/>
      <c r="T183" s="4"/>
      <c r="U183" s="4"/>
      <c r="V183" s="4"/>
      <c r="W183" s="4"/>
      <c r="X183" s="4"/>
      <c r="Y183" s="4"/>
      <c r="Z183" s="4"/>
    </row>
    <row r="184" spans="1:26" ht="15.75" customHeight="1" x14ac:dyDescent="0.25">
      <c r="A184" s="15"/>
      <c r="B184" s="15"/>
      <c r="C184" s="116"/>
      <c r="D184" s="117"/>
      <c r="E184" s="112"/>
      <c r="F184" s="115"/>
      <c r="G184" s="15"/>
      <c r="H184" s="15"/>
      <c r="I184" s="15"/>
      <c r="J184" s="15"/>
      <c r="K184" s="15"/>
      <c r="L184" s="15"/>
      <c r="M184" s="15"/>
      <c r="N184" s="15"/>
      <c r="O184" s="15"/>
      <c r="P184" s="15"/>
      <c r="Q184" s="15"/>
      <c r="R184" s="15"/>
      <c r="S184" s="4"/>
      <c r="T184" s="4"/>
      <c r="U184" s="4"/>
      <c r="V184" s="4"/>
      <c r="W184" s="4"/>
      <c r="X184" s="4"/>
      <c r="Y184" s="4"/>
      <c r="Z184" s="4"/>
    </row>
    <row r="185" spans="1:26" ht="15.75" customHeight="1" x14ac:dyDescent="0.25">
      <c r="A185" s="15"/>
      <c r="B185" s="15"/>
      <c r="C185" s="116"/>
      <c r="D185" s="117"/>
      <c r="E185" s="112"/>
      <c r="F185" s="115"/>
      <c r="G185" s="15"/>
      <c r="H185" s="15"/>
      <c r="I185" s="15"/>
      <c r="J185" s="15"/>
      <c r="K185" s="15"/>
      <c r="L185" s="15"/>
      <c r="M185" s="15"/>
      <c r="N185" s="15"/>
      <c r="O185" s="15"/>
      <c r="P185" s="15"/>
      <c r="Q185" s="15"/>
      <c r="R185" s="15"/>
      <c r="S185" s="4"/>
      <c r="T185" s="4"/>
      <c r="U185" s="4"/>
      <c r="V185" s="4"/>
      <c r="W185" s="4"/>
      <c r="X185" s="4"/>
      <c r="Y185" s="4"/>
      <c r="Z185" s="4"/>
    </row>
    <row r="186" spans="1:26" ht="15.75" customHeight="1" x14ac:dyDescent="0.25">
      <c r="A186" s="15"/>
      <c r="B186" s="15"/>
      <c r="C186" s="116"/>
      <c r="D186" s="117"/>
      <c r="E186" s="112"/>
      <c r="F186" s="115"/>
      <c r="G186" s="15"/>
      <c r="H186" s="15"/>
      <c r="I186" s="15"/>
      <c r="J186" s="15"/>
      <c r="K186" s="15"/>
      <c r="L186" s="15"/>
      <c r="M186" s="15"/>
      <c r="N186" s="15"/>
      <c r="O186" s="15"/>
      <c r="P186" s="15"/>
      <c r="Q186" s="15"/>
      <c r="R186" s="15"/>
      <c r="S186" s="4"/>
      <c r="T186" s="4"/>
      <c r="U186" s="4"/>
      <c r="V186" s="4"/>
      <c r="W186" s="4"/>
      <c r="X186" s="4"/>
      <c r="Y186" s="4"/>
      <c r="Z186" s="4"/>
    </row>
    <row r="187" spans="1:26" ht="15.75" customHeight="1" x14ac:dyDescent="0.25">
      <c r="A187" s="15"/>
      <c r="B187" s="15"/>
      <c r="C187" s="116"/>
      <c r="D187" s="117"/>
      <c r="E187" s="112"/>
      <c r="F187" s="115"/>
      <c r="G187" s="15"/>
      <c r="H187" s="15"/>
      <c r="I187" s="15"/>
      <c r="J187" s="15"/>
      <c r="K187" s="15"/>
      <c r="L187" s="15"/>
      <c r="M187" s="15"/>
      <c r="N187" s="15"/>
      <c r="O187" s="15"/>
      <c r="P187" s="15"/>
      <c r="Q187" s="15"/>
      <c r="R187" s="15"/>
      <c r="S187" s="4"/>
      <c r="T187" s="4"/>
      <c r="U187" s="4"/>
      <c r="V187" s="4"/>
      <c r="W187" s="4"/>
      <c r="X187" s="4"/>
      <c r="Y187" s="4"/>
      <c r="Z187" s="4"/>
    </row>
    <row r="188" spans="1:26" ht="15.75" customHeight="1" x14ac:dyDescent="0.25">
      <c r="A188" s="15"/>
      <c r="B188" s="15"/>
      <c r="C188" s="116"/>
      <c r="D188" s="117"/>
      <c r="E188" s="112"/>
      <c r="F188" s="115"/>
      <c r="G188" s="15"/>
      <c r="H188" s="15"/>
      <c r="I188" s="15"/>
      <c r="J188" s="15"/>
      <c r="K188" s="15"/>
      <c r="L188" s="15"/>
      <c r="M188" s="15"/>
      <c r="N188" s="15"/>
      <c r="O188" s="15"/>
      <c r="P188" s="15"/>
      <c r="Q188" s="15"/>
      <c r="R188" s="15"/>
      <c r="S188" s="4"/>
      <c r="T188" s="4"/>
      <c r="U188" s="4"/>
      <c r="V188" s="4"/>
      <c r="W188" s="4"/>
      <c r="X188" s="4"/>
      <c r="Y188" s="4"/>
      <c r="Z188" s="4"/>
    </row>
    <row r="189" spans="1:26" ht="15.75" customHeight="1" x14ac:dyDescent="0.25">
      <c r="A189" s="15"/>
      <c r="B189" s="15"/>
      <c r="C189" s="116"/>
      <c r="D189" s="117"/>
      <c r="E189" s="112"/>
      <c r="F189" s="115"/>
      <c r="G189" s="15"/>
      <c r="H189" s="15"/>
      <c r="I189" s="15"/>
      <c r="J189" s="15"/>
      <c r="K189" s="15"/>
      <c r="L189" s="15"/>
      <c r="M189" s="15"/>
      <c r="N189" s="15"/>
      <c r="O189" s="15"/>
      <c r="P189" s="15"/>
      <c r="Q189" s="15"/>
      <c r="R189" s="15"/>
      <c r="S189" s="4"/>
      <c r="T189" s="4"/>
      <c r="U189" s="4"/>
      <c r="V189" s="4"/>
      <c r="W189" s="4"/>
      <c r="X189" s="4"/>
      <c r="Y189" s="4"/>
      <c r="Z189" s="4"/>
    </row>
    <row r="190" spans="1:26" ht="15.75" customHeight="1" x14ac:dyDescent="0.25">
      <c r="A190" s="15"/>
      <c r="B190" s="15"/>
      <c r="C190" s="116"/>
      <c r="D190" s="117"/>
      <c r="E190" s="112"/>
      <c r="F190" s="115"/>
      <c r="G190" s="15"/>
      <c r="H190" s="15"/>
      <c r="I190" s="15"/>
      <c r="J190" s="15"/>
      <c r="K190" s="15"/>
      <c r="L190" s="15"/>
      <c r="M190" s="15"/>
      <c r="N190" s="15"/>
      <c r="O190" s="15"/>
      <c r="P190" s="15"/>
      <c r="Q190" s="15"/>
      <c r="R190" s="15"/>
      <c r="S190" s="4"/>
      <c r="T190" s="4"/>
      <c r="U190" s="4"/>
      <c r="V190" s="4"/>
      <c r="W190" s="4"/>
      <c r="X190" s="4"/>
      <c r="Y190" s="4"/>
      <c r="Z190" s="4"/>
    </row>
    <row r="191" spans="1:26" ht="15.75" customHeight="1" x14ac:dyDescent="0.25">
      <c r="A191" s="15"/>
      <c r="B191" s="15"/>
      <c r="C191" s="116"/>
      <c r="D191" s="117"/>
      <c r="E191" s="112"/>
      <c r="F191" s="115"/>
      <c r="G191" s="15"/>
      <c r="H191" s="15"/>
      <c r="I191" s="15"/>
      <c r="J191" s="15"/>
      <c r="K191" s="15"/>
      <c r="L191" s="15"/>
      <c r="M191" s="15"/>
      <c r="N191" s="15"/>
      <c r="O191" s="15"/>
      <c r="P191" s="15"/>
      <c r="Q191" s="15"/>
      <c r="R191" s="15"/>
      <c r="S191" s="4"/>
      <c r="T191" s="4"/>
      <c r="U191" s="4"/>
      <c r="V191" s="4"/>
      <c r="W191" s="4"/>
      <c r="X191" s="4"/>
      <c r="Y191" s="4"/>
      <c r="Z191" s="4"/>
    </row>
    <row r="192" spans="1:26" ht="15.75" customHeight="1" x14ac:dyDescent="0.25">
      <c r="A192" s="15"/>
      <c r="B192" s="15"/>
      <c r="C192" s="116"/>
      <c r="D192" s="117"/>
      <c r="E192" s="112"/>
      <c r="F192" s="115"/>
      <c r="G192" s="15"/>
      <c r="H192" s="15"/>
      <c r="I192" s="15"/>
      <c r="J192" s="15"/>
      <c r="K192" s="15"/>
      <c r="L192" s="15"/>
      <c r="M192" s="15"/>
      <c r="N192" s="15"/>
      <c r="O192" s="15"/>
      <c r="P192" s="15"/>
      <c r="Q192" s="15"/>
      <c r="R192" s="15"/>
      <c r="S192" s="4"/>
      <c r="T192" s="4"/>
      <c r="U192" s="4"/>
      <c r="V192" s="4"/>
      <c r="W192" s="4"/>
      <c r="X192" s="4"/>
      <c r="Y192" s="4"/>
      <c r="Z192" s="4"/>
    </row>
    <row r="193" spans="1:26" ht="15.75" customHeight="1" x14ac:dyDescent="0.25">
      <c r="A193" s="15"/>
      <c r="B193" s="15"/>
      <c r="C193" s="116"/>
      <c r="D193" s="117"/>
      <c r="E193" s="112"/>
      <c r="F193" s="115"/>
      <c r="G193" s="15"/>
      <c r="H193" s="15"/>
      <c r="I193" s="15"/>
      <c r="J193" s="15"/>
      <c r="K193" s="15"/>
      <c r="L193" s="15"/>
      <c r="M193" s="15"/>
      <c r="N193" s="15"/>
      <c r="O193" s="15"/>
      <c r="P193" s="15"/>
      <c r="Q193" s="15"/>
      <c r="R193" s="15"/>
      <c r="S193" s="4"/>
      <c r="T193" s="4"/>
      <c r="U193" s="4"/>
      <c r="V193" s="4"/>
      <c r="W193" s="4"/>
      <c r="X193" s="4"/>
      <c r="Y193" s="4"/>
      <c r="Z193" s="4"/>
    </row>
    <row r="194" spans="1:26" ht="15.75" customHeight="1" x14ac:dyDescent="0.25">
      <c r="A194" s="15"/>
      <c r="B194" s="15"/>
      <c r="C194" s="116"/>
      <c r="D194" s="117"/>
      <c r="E194" s="112"/>
      <c r="F194" s="115"/>
      <c r="G194" s="15"/>
      <c r="H194" s="15"/>
      <c r="I194" s="15"/>
      <c r="J194" s="15"/>
      <c r="K194" s="15"/>
      <c r="L194" s="15"/>
      <c r="M194" s="15"/>
      <c r="N194" s="15"/>
      <c r="O194" s="15"/>
      <c r="P194" s="15"/>
      <c r="Q194" s="15"/>
      <c r="R194" s="15"/>
      <c r="S194" s="4"/>
      <c r="T194" s="4"/>
      <c r="U194" s="4"/>
      <c r="V194" s="4"/>
      <c r="W194" s="4"/>
      <c r="X194" s="4"/>
      <c r="Y194" s="4"/>
      <c r="Z194" s="4"/>
    </row>
    <row r="195" spans="1:26" ht="15.75" customHeight="1" x14ac:dyDescent="0.25">
      <c r="A195" s="15"/>
      <c r="B195" s="15"/>
      <c r="C195" s="116"/>
      <c r="D195" s="117"/>
      <c r="E195" s="112"/>
      <c r="F195" s="115"/>
      <c r="G195" s="15"/>
      <c r="H195" s="15"/>
      <c r="I195" s="15"/>
      <c r="J195" s="15"/>
      <c r="K195" s="15"/>
      <c r="L195" s="15"/>
      <c r="M195" s="15"/>
      <c r="N195" s="15"/>
      <c r="O195" s="15"/>
      <c r="P195" s="15"/>
      <c r="Q195" s="15"/>
      <c r="R195" s="15"/>
      <c r="S195" s="4"/>
      <c r="T195" s="4"/>
      <c r="U195" s="4"/>
      <c r="V195" s="4"/>
      <c r="W195" s="4"/>
      <c r="X195" s="4"/>
      <c r="Y195" s="4"/>
      <c r="Z195" s="4"/>
    </row>
    <row r="196" spans="1:26" ht="15.75" customHeight="1" x14ac:dyDescent="0.25">
      <c r="A196" s="15"/>
      <c r="B196" s="15"/>
      <c r="C196" s="116"/>
      <c r="D196" s="117"/>
      <c r="E196" s="112"/>
      <c r="F196" s="115"/>
      <c r="G196" s="15"/>
      <c r="H196" s="15"/>
      <c r="I196" s="15"/>
      <c r="J196" s="15"/>
      <c r="K196" s="15"/>
      <c r="L196" s="15"/>
      <c r="M196" s="15"/>
      <c r="N196" s="15"/>
      <c r="O196" s="15"/>
      <c r="P196" s="15"/>
      <c r="Q196" s="15"/>
      <c r="R196" s="15"/>
      <c r="S196" s="4"/>
      <c r="T196" s="4"/>
      <c r="U196" s="4"/>
      <c r="V196" s="4"/>
      <c r="W196" s="4"/>
      <c r="X196" s="4"/>
      <c r="Y196" s="4"/>
      <c r="Z196" s="4"/>
    </row>
    <row r="197" spans="1:26" ht="15.75" customHeight="1" x14ac:dyDescent="0.25">
      <c r="A197" s="15"/>
      <c r="B197" s="15"/>
      <c r="C197" s="116"/>
      <c r="D197" s="117"/>
      <c r="E197" s="112"/>
      <c r="F197" s="115"/>
      <c r="G197" s="15"/>
      <c r="H197" s="15"/>
      <c r="I197" s="15"/>
      <c r="J197" s="15"/>
      <c r="K197" s="15"/>
      <c r="L197" s="15"/>
      <c r="M197" s="15"/>
      <c r="N197" s="15"/>
      <c r="O197" s="15"/>
      <c r="P197" s="15"/>
      <c r="Q197" s="15"/>
      <c r="R197" s="15"/>
      <c r="S197" s="4"/>
      <c r="T197" s="4"/>
      <c r="U197" s="4"/>
      <c r="V197" s="4"/>
      <c r="W197" s="4"/>
      <c r="X197" s="4"/>
      <c r="Y197" s="4"/>
      <c r="Z197" s="4"/>
    </row>
    <row r="198" spans="1:26" ht="15.75" customHeight="1" x14ac:dyDescent="0.25">
      <c r="A198" s="15"/>
      <c r="B198" s="15"/>
      <c r="C198" s="116"/>
      <c r="D198" s="117"/>
      <c r="E198" s="112"/>
      <c r="F198" s="115"/>
      <c r="G198" s="15"/>
      <c r="H198" s="15"/>
      <c r="I198" s="15"/>
      <c r="J198" s="15"/>
      <c r="K198" s="15"/>
      <c r="L198" s="15"/>
      <c r="M198" s="15"/>
      <c r="N198" s="15"/>
      <c r="O198" s="15"/>
      <c r="P198" s="15"/>
      <c r="Q198" s="15"/>
      <c r="R198" s="15"/>
      <c r="S198" s="4"/>
      <c r="T198" s="4"/>
      <c r="U198" s="4"/>
      <c r="V198" s="4"/>
      <c r="W198" s="4"/>
      <c r="X198" s="4"/>
      <c r="Y198" s="4"/>
      <c r="Z198" s="4"/>
    </row>
    <row r="199" spans="1:26" ht="15.75" customHeight="1" x14ac:dyDescent="0.25">
      <c r="A199" s="15"/>
      <c r="B199" s="15"/>
      <c r="C199" s="116"/>
      <c r="D199" s="117"/>
      <c r="E199" s="112"/>
      <c r="F199" s="115"/>
      <c r="G199" s="15"/>
      <c r="H199" s="15"/>
      <c r="I199" s="15"/>
      <c r="J199" s="15"/>
      <c r="K199" s="15"/>
      <c r="L199" s="15"/>
      <c r="M199" s="15"/>
      <c r="N199" s="15"/>
      <c r="O199" s="15"/>
      <c r="P199" s="15"/>
      <c r="Q199" s="15"/>
      <c r="R199" s="15"/>
      <c r="S199" s="4"/>
      <c r="T199" s="4"/>
      <c r="U199" s="4"/>
      <c r="V199" s="4"/>
      <c r="W199" s="4"/>
      <c r="X199" s="4"/>
      <c r="Y199" s="4"/>
      <c r="Z199" s="4"/>
    </row>
    <row r="200" spans="1:26" ht="15.75" customHeight="1" x14ac:dyDescent="0.25">
      <c r="A200" s="15"/>
      <c r="B200" s="15"/>
      <c r="C200" s="116"/>
      <c r="D200" s="117"/>
      <c r="E200" s="112"/>
      <c r="F200" s="115"/>
      <c r="G200" s="15"/>
      <c r="H200" s="15"/>
      <c r="I200" s="15"/>
      <c r="J200" s="15"/>
      <c r="K200" s="15"/>
      <c r="L200" s="15"/>
      <c r="M200" s="15"/>
      <c r="N200" s="15"/>
      <c r="O200" s="15"/>
      <c r="P200" s="15"/>
      <c r="Q200" s="15"/>
      <c r="R200" s="15"/>
      <c r="S200" s="4"/>
      <c r="T200" s="4"/>
      <c r="U200" s="4"/>
      <c r="V200" s="4"/>
      <c r="W200" s="4"/>
      <c r="X200" s="4"/>
      <c r="Y200" s="4"/>
      <c r="Z200" s="4"/>
    </row>
    <row r="201" spans="1:26" ht="15.75" customHeight="1" x14ac:dyDescent="0.25">
      <c r="A201" s="15"/>
      <c r="B201" s="15"/>
      <c r="C201" s="116"/>
      <c r="D201" s="117"/>
      <c r="E201" s="112"/>
      <c r="F201" s="115"/>
      <c r="G201" s="15"/>
      <c r="H201" s="15"/>
      <c r="I201" s="15"/>
      <c r="J201" s="15"/>
      <c r="K201" s="15"/>
      <c r="L201" s="15"/>
      <c r="M201" s="15"/>
      <c r="N201" s="15"/>
      <c r="O201" s="15"/>
      <c r="P201" s="15"/>
      <c r="Q201" s="15"/>
      <c r="R201" s="15"/>
      <c r="S201" s="4"/>
      <c r="T201" s="4"/>
      <c r="U201" s="4"/>
      <c r="V201" s="4"/>
      <c r="W201" s="4"/>
      <c r="X201" s="4"/>
      <c r="Y201" s="4"/>
      <c r="Z201" s="4"/>
    </row>
    <row r="202" spans="1:26" ht="15.75" customHeight="1" x14ac:dyDescent="0.25">
      <c r="A202" s="15"/>
      <c r="B202" s="15"/>
      <c r="C202" s="116"/>
      <c r="D202" s="117"/>
      <c r="E202" s="112"/>
      <c r="F202" s="115"/>
      <c r="G202" s="15"/>
      <c r="H202" s="15"/>
      <c r="I202" s="15"/>
      <c r="J202" s="15"/>
      <c r="K202" s="15"/>
      <c r="L202" s="15"/>
      <c r="M202" s="15"/>
      <c r="N202" s="15"/>
      <c r="O202" s="15"/>
      <c r="P202" s="15"/>
      <c r="Q202" s="15"/>
      <c r="R202" s="15"/>
      <c r="S202" s="4"/>
      <c r="T202" s="4"/>
      <c r="U202" s="4"/>
      <c r="V202" s="4"/>
      <c r="W202" s="4"/>
      <c r="X202" s="4"/>
      <c r="Y202" s="4"/>
      <c r="Z202" s="4"/>
    </row>
    <row r="203" spans="1:26" ht="15.75" customHeight="1" x14ac:dyDescent="0.25">
      <c r="A203" s="15"/>
      <c r="B203" s="15"/>
      <c r="C203" s="116"/>
      <c r="D203" s="117"/>
      <c r="E203" s="112"/>
      <c r="F203" s="115"/>
      <c r="G203" s="15"/>
      <c r="H203" s="15"/>
      <c r="I203" s="15"/>
      <c r="J203" s="15"/>
      <c r="K203" s="15"/>
      <c r="L203" s="15"/>
      <c r="M203" s="15"/>
      <c r="N203" s="15"/>
      <c r="O203" s="15"/>
      <c r="P203" s="15"/>
      <c r="Q203" s="15"/>
      <c r="R203" s="15"/>
      <c r="S203" s="4"/>
      <c r="T203" s="4"/>
      <c r="U203" s="4"/>
      <c r="V203" s="4"/>
      <c r="W203" s="4"/>
      <c r="X203" s="4"/>
      <c r="Y203" s="4"/>
      <c r="Z203" s="4"/>
    </row>
    <row r="204" spans="1:26" ht="15.75" customHeight="1" x14ac:dyDescent="0.25">
      <c r="A204" s="15"/>
      <c r="B204" s="15"/>
      <c r="C204" s="116"/>
      <c r="D204" s="117"/>
      <c r="E204" s="112"/>
      <c r="F204" s="115"/>
      <c r="G204" s="15"/>
      <c r="H204" s="15"/>
      <c r="I204" s="15"/>
      <c r="J204" s="15"/>
      <c r="K204" s="15"/>
      <c r="L204" s="15"/>
      <c r="M204" s="15"/>
      <c r="N204" s="15"/>
      <c r="O204" s="15"/>
      <c r="P204" s="15"/>
      <c r="Q204" s="15"/>
      <c r="R204" s="15"/>
      <c r="S204" s="4"/>
      <c r="T204" s="4"/>
      <c r="U204" s="4"/>
      <c r="V204" s="4"/>
      <c r="W204" s="4"/>
      <c r="X204" s="4"/>
      <c r="Y204" s="4"/>
      <c r="Z204" s="4"/>
    </row>
    <row r="205" spans="1:26" ht="15.75" customHeight="1" x14ac:dyDescent="0.25">
      <c r="A205" s="15"/>
      <c r="B205" s="15"/>
      <c r="C205" s="116"/>
      <c r="D205" s="117"/>
      <c r="E205" s="112"/>
      <c r="F205" s="115"/>
      <c r="G205" s="15"/>
      <c r="H205" s="15"/>
      <c r="I205" s="15"/>
      <c r="J205" s="15"/>
      <c r="K205" s="15"/>
      <c r="L205" s="15"/>
      <c r="M205" s="15"/>
      <c r="N205" s="15"/>
      <c r="O205" s="15"/>
      <c r="P205" s="15"/>
      <c r="Q205" s="15"/>
      <c r="R205" s="15"/>
      <c r="S205" s="4"/>
      <c r="T205" s="4"/>
      <c r="U205" s="4"/>
      <c r="V205" s="4"/>
      <c r="W205" s="4"/>
      <c r="X205" s="4"/>
      <c r="Y205" s="4"/>
      <c r="Z205" s="4"/>
    </row>
    <row r="206" spans="1:26" ht="15.75" customHeight="1" x14ac:dyDescent="0.25">
      <c r="A206" s="15"/>
      <c r="B206" s="15"/>
      <c r="C206" s="116"/>
      <c r="D206" s="117"/>
      <c r="E206" s="112"/>
      <c r="F206" s="115"/>
      <c r="G206" s="15"/>
      <c r="H206" s="15"/>
      <c r="I206" s="15"/>
      <c r="J206" s="15"/>
      <c r="K206" s="15"/>
      <c r="L206" s="15"/>
      <c r="M206" s="15"/>
      <c r="N206" s="15"/>
      <c r="O206" s="15"/>
      <c r="P206" s="15"/>
      <c r="Q206" s="15"/>
      <c r="R206" s="15"/>
      <c r="S206" s="4"/>
      <c r="T206" s="4"/>
      <c r="U206" s="4"/>
      <c r="V206" s="4"/>
      <c r="W206" s="4"/>
      <c r="X206" s="4"/>
      <c r="Y206" s="4"/>
      <c r="Z206" s="4"/>
    </row>
    <row r="207" spans="1:26" ht="15.75" customHeight="1" x14ac:dyDescent="0.25">
      <c r="A207" s="15"/>
      <c r="B207" s="15"/>
      <c r="C207" s="116"/>
      <c r="D207" s="117"/>
      <c r="E207" s="112"/>
      <c r="F207" s="115"/>
      <c r="G207" s="15"/>
      <c r="H207" s="15"/>
      <c r="I207" s="15"/>
      <c r="J207" s="15"/>
      <c r="K207" s="15"/>
      <c r="L207" s="15"/>
      <c r="M207" s="15"/>
      <c r="N207" s="15"/>
      <c r="O207" s="15"/>
      <c r="P207" s="15"/>
      <c r="Q207" s="15"/>
      <c r="R207" s="15"/>
      <c r="S207" s="4"/>
      <c r="T207" s="4"/>
      <c r="U207" s="4"/>
      <c r="V207" s="4"/>
      <c r="W207" s="4"/>
      <c r="X207" s="4"/>
      <c r="Y207" s="4"/>
      <c r="Z207" s="4"/>
    </row>
    <row r="208" spans="1:26" ht="15.75" customHeight="1" x14ac:dyDescent="0.25">
      <c r="A208" s="15"/>
      <c r="B208" s="15"/>
      <c r="C208" s="116"/>
      <c r="D208" s="117"/>
      <c r="E208" s="112"/>
      <c r="F208" s="115"/>
      <c r="G208" s="15"/>
      <c r="H208" s="15"/>
      <c r="I208" s="15"/>
      <c r="J208" s="15"/>
      <c r="K208" s="15"/>
      <c r="L208" s="15"/>
      <c r="M208" s="15"/>
      <c r="N208" s="15"/>
      <c r="O208" s="15"/>
      <c r="P208" s="15"/>
      <c r="Q208" s="15"/>
      <c r="R208" s="15"/>
      <c r="S208" s="4"/>
      <c r="T208" s="4"/>
      <c r="U208" s="4"/>
      <c r="V208" s="4"/>
      <c r="W208" s="4"/>
      <c r="X208" s="4"/>
      <c r="Y208" s="4"/>
      <c r="Z208" s="4"/>
    </row>
    <row r="209" spans="1:26" ht="15.75" customHeight="1" x14ac:dyDescent="0.25">
      <c r="A209" s="15"/>
      <c r="B209" s="15"/>
      <c r="C209" s="116"/>
      <c r="D209" s="117"/>
      <c r="E209" s="112"/>
      <c r="F209" s="115"/>
      <c r="G209" s="15"/>
      <c r="H209" s="15"/>
      <c r="I209" s="15"/>
      <c r="J209" s="15"/>
      <c r="K209" s="15"/>
      <c r="L209" s="15"/>
      <c r="M209" s="15"/>
      <c r="N209" s="15"/>
      <c r="O209" s="15"/>
      <c r="P209" s="15"/>
      <c r="Q209" s="15"/>
      <c r="R209" s="15"/>
      <c r="S209" s="4"/>
      <c r="T209" s="4"/>
      <c r="U209" s="4"/>
      <c r="V209" s="4"/>
      <c r="W209" s="4"/>
      <c r="X209" s="4"/>
      <c r="Y209" s="4"/>
      <c r="Z209" s="4"/>
    </row>
    <row r="210" spans="1:26" ht="15.75" customHeight="1" x14ac:dyDescent="0.25">
      <c r="A210" s="15"/>
      <c r="B210" s="15"/>
      <c r="C210" s="116"/>
      <c r="D210" s="117"/>
      <c r="E210" s="112"/>
      <c r="F210" s="115"/>
      <c r="G210" s="15"/>
      <c r="H210" s="15"/>
      <c r="I210" s="15"/>
      <c r="J210" s="15"/>
      <c r="K210" s="15"/>
      <c r="L210" s="15"/>
      <c r="M210" s="15"/>
      <c r="N210" s="15"/>
      <c r="O210" s="15"/>
      <c r="P210" s="15"/>
      <c r="Q210" s="15"/>
      <c r="R210" s="15"/>
      <c r="S210" s="4"/>
      <c r="T210" s="4"/>
      <c r="U210" s="4"/>
      <c r="V210" s="4"/>
      <c r="W210" s="4"/>
      <c r="X210" s="4"/>
      <c r="Y210" s="4"/>
      <c r="Z210" s="4"/>
    </row>
    <row r="211" spans="1:26" ht="15.75" customHeight="1" x14ac:dyDescent="0.25">
      <c r="A211" s="15"/>
      <c r="B211" s="15"/>
      <c r="C211" s="116"/>
      <c r="D211" s="117"/>
      <c r="E211" s="112"/>
      <c r="F211" s="115"/>
      <c r="G211" s="15"/>
      <c r="H211" s="15"/>
      <c r="I211" s="15"/>
      <c r="J211" s="15"/>
      <c r="K211" s="15"/>
      <c r="L211" s="15"/>
      <c r="M211" s="15"/>
      <c r="N211" s="15"/>
      <c r="O211" s="15"/>
      <c r="P211" s="15"/>
      <c r="Q211" s="15"/>
      <c r="R211" s="15"/>
      <c r="S211" s="4"/>
      <c r="T211" s="4"/>
      <c r="U211" s="4"/>
      <c r="V211" s="4"/>
      <c r="W211" s="4"/>
      <c r="X211" s="4"/>
      <c r="Y211" s="4"/>
      <c r="Z211" s="4"/>
    </row>
    <row r="212" spans="1:26" ht="15.75" customHeight="1" x14ac:dyDescent="0.25">
      <c r="A212" s="15"/>
      <c r="B212" s="15"/>
      <c r="C212" s="116"/>
      <c r="D212" s="117"/>
      <c r="E212" s="112"/>
      <c r="F212" s="115"/>
      <c r="G212" s="15"/>
      <c r="H212" s="15"/>
      <c r="I212" s="15"/>
      <c r="J212" s="15"/>
      <c r="K212" s="15"/>
      <c r="L212" s="15"/>
      <c r="M212" s="15"/>
      <c r="N212" s="15"/>
      <c r="O212" s="15"/>
      <c r="P212" s="15"/>
      <c r="Q212" s="15"/>
      <c r="R212" s="15"/>
      <c r="S212" s="4"/>
      <c r="T212" s="4"/>
      <c r="U212" s="4"/>
      <c r="V212" s="4"/>
      <c r="W212" s="4"/>
      <c r="X212" s="4"/>
      <c r="Y212" s="4"/>
      <c r="Z212" s="4"/>
    </row>
    <row r="213" spans="1:26" ht="15.75" customHeight="1" x14ac:dyDescent="0.25">
      <c r="A213" s="15"/>
      <c r="B213" s="15"/>
      <c r="C213" s="116"/>
      <c r="D213" s="117"/>
      <c r="E213" s="112"/>
      <c r="F213" s="115"/>
      <c r="G213" s="15"/>
      <c r="H213" s="15"/>
      <c r="I213" s="15"/>
      <c r="J213" s="15"/>
      <c r="K213" s="15"/>
      <c r="L213" s="15"/>
      <c r="M213" s="15"/>
      <c r="N213" s="15"/>
      <c r="O213" s="15"/>
      <c r="P213" s="15"/>
      <c r="Q213" s="15"/>
      <c r="R213" s="15"/>
      <c r="S213" s="4"/>
      <c r="T213" s="4"/>
      <c r="U213" s="4"/>
      <c r="V213" s="4"/>
      <c r="W213" s="4"/>
      <c r="X213" s="4"/>
      <c r="Y213" s="4"/>
      <c r="Z213" s="4"/>
    </row>
    <row r="214" spans="1:26" ht="15.75" customHeight="1" x14ac:dyDescent="0.25">
      <c r="A214" s="15"/>
      <c r="B214" s="15"/>
      <c r="C214" s="116"/>
      <c r="D214" s="117"/>
      <c r="E214" s="112"/>
      <c r="F214" s="115"/>
      <c r="G214" s="15"/>
      <c r="H214" s="15"/>
      <c r="I214" s="15"/>
      <c r="J214" s="15"/>
      <c r="K214" s="15"/>
      <c r="L214" s="15"/>
      <c r="M214" s="15"/>
      <c r="N214" s="15"/>
      <c r="O214" s="15"/>
      <c r="P214" s="15"/>
      <c r="Q214" s="15"/>
      <c r="R214" s="15"/>
      <c r="S214" s="4"/>
      <c r="T214" s="4"/>
      <c r="U214" s="4"/>
      <c r="V214" s="4"/>
      <c r="W214" s="4"/>
      <c r="X214" s="4"/>
      <c r="Y214" s="4"/>
      <c r="Z214" s="4"/>
    </row>
    <row r="215" spans="1:26" ht="15.75" customHeight="1" x14ac:dyDescent="0.25">
      <c r="A215" s="15"/>
      <c r="B215" s="15"/>
      <c r="C215" s="116"/>
      <c r="D215" s="117"/>
      <c r="E215" s="112"/>
      <c r="F215" s="115"/>
      <c r="G215" s="15"/>
      <c r="H215" s="15"/>
      <c r="I215" s="15"/>
      <c r="J215" s="15"/>
      <c r="K215" s="15"/>
      <c r="L215" s="15"/>
      <c r="M215" s="15"/>
      <c r="N215" s="15"/>
      <c r="O215" s="15"/>
      <c r="P215" s="15"/>
      <c r="Q215" s="15"/>
      <c r="R215" s="15"/>
      <c r="S215" s="4"/>
      <c r="T215" s="4"/>
      <c r="U215" s="4"/>
      <c r="V215" s="4"/>
      <c r="W215" s="4"/>
      <c r="X215" s="4"/>
      <c r="Y215" s="4"/>
      <c r="Z215" s="4"/>
    </row>
    <row r="216" spans="1:26" ht="15.75" customHeight="1" x14ac:dyDescent="0.25">
      <c r="A216" s="15"/>
      <c r="B216" s="15"/>
      <c r="C216" s="116"/>
      <c r="D216" s="117"/>
      <c r="E216" s="112"/>
      <c r="F216" s="115"/>
      <c r="G216" s="15"/>
      <c r="H216" s="15"/>
      <c r="I216" s="15"/>
      <c r="J216" s="15"/>
      <c r="K216" s="15"/>
      <c r="L216" s="15"/>
      <c r="M216" s="15"/>
      <c r="N216" s="15"/>
      <c r="O216" s="15"/>
      <c r="P216" s="15"/>
      <c r="Q216" s="15"/>
      <c r="R216" s="15"/>
      <c r="S216" s="4"/>
      <c r="T216" s="4"/>
      <c r="U216" s="4"/>
      <c r="V216" s="4"/>
      <c r="W216" s="4"/>
      <c r="X216" s="4"/>
      <c r="Y216" s="4"/>
      <c r="Z216" s="4"/>
    </row>
    <row r="217" spans="1:26" ht="15.75" customHeight="1" x14ac:dyDescent="0.25">
      <c r="A217" s="15"/>
      <c r="B217" s="15"/>
      <c r="C217" s="116"/>
      <c r="D217" s="117"/>
      <c r="E217" s="112"/>
      <c r="F217" s="115"/>
      <c r="G217" s="15"/>
      <c r="H217" s="15"/>
      <c r="I217" s="15"/>
      <c r="J217" s="15"/>
      <c r="K217" s="15"/>
      <c r="L217" s="15"/>
      <c r="M217" s="15"/>
      <c r="N217" s="15"/>
      <c r="O217" s="15"/>
      <c r="P217" s="15"/>
      <c r="Q217" s="15"/>
      <c r="R217" s="15"/>
      <c r="S217" s="4"/>
      <c r="T217" s="4"/>
      <c r="U217" s="4"/>
      <c r="V217" s="4"/>
      <c r="W217" s="4"/>
      <c r="X217" s="4"/>
      <c r="Y217" s="4"/>
      <c r="Z217" s="4"/>
    </row>
    <row r="218" spans="1:26" ht="15.75" customHeight="1" x14ac:dyDescent="0.25">
      <c r="A218" s="15"/>
      <c r="B218" s="15"/>
      <c r="C218" s="116"/>
      <c r="D218" s="117"/>
      <c r="E218" s="112"/>
      <c r="F218" s="115"/>
      <c r="G218" s="15"/>
      <c r="H218" s="15"/>
      <c r="I218" s="15"/>
      <c r="J218" s="15"/>
      <c r="K218" s="15"/>
      <c r="L218" s="15"/>
      <c r="M218" s="15"/>
      <c r="N218" s="15"/>
      <c r="O218" s="15"/>
      <c r="P218" s="15"/>
      <c r="Q218" s="15"/>
      <c r="R218" s="15"/>
      <c r="S218" s="4"/>
      <c r="T218" s="4"/>
      <c r="U218" s="4"/>
      <c r="V218" s="4"/>
      <c r="W218" s="4"/>
      <c r="X218" s="4"/>
      <c r="Y218" s="4"/>
      <c r="Z218" s="4"/>
    </row>
    <row r="219" spans="1:26" ht="15.75" customHeight="1" x14ac:dyDescent="0.25">
      <c r="A219" s="15"/>
      <c r="B219" s="15"/>
      <c r="C219" s="116"/>
      <c r="D219" s="117"/>
      <c r="E219" s="112"/>
      <c r="F219" s="115"/>
      <c r="G219" s="15"/>
      <c r="H219" s="15"/>
      <c r="I219" s="15"/>
      <c r="J219" s="15"/>
      <c r="K219" s="15"/>
      <c r="L219" s="15"/>
      <c r="M219" s="15"/>
      <c r="N219" s="15"/>
      <c r="O219" s="15"/>
      <c r="P219" s="15"/>
      <c r="Q219" s="15"/>
      <c r="R219" s="15"/>
      <c r="S219" s="4"/>
      <c r="T219" s="4"/>
      <c r="U219" s="4"/>
      <c r="V219" s="4"/>
      <c r="W219" s="4"/>
      <c r="X219" s="4"/>
      <c r="Y219" s="4"/>
      <c r="Z219" s="4"/>
    </row>
    <row r="220" spans="1:26" ht="15.75" customHeight="1" x14ac:dyDescent="0.25">
      <c r="A220" s="15"/>
      <c r="B220" s="15"/>
      <c r="C220" s="116"/>
      <c r="D220" s="117"/>
      <c r="E220" s="112"/>
      <c r="F220" s="115"/>
      <c r="G220" s="15"/>
      <c r="H220" s="15"/>
      <c r="I220" s="15"/>
      <c r="J220" s="15"/>
      <c r="K220" s="15"/>
      <c r="L220" s="15"/>
      <c r="M220" s="15"/>
      <c r="N220" s="15"/>
      <c r="O220" s="15"/>
      <c r="P220" s="15"/>
      <c r="Q220" s="15"/>
      <c r="R220" s="15"/>
      <c r="S220" s="4"/>
      <c r="T220" s="4"/>
      <c r="U220" s="4"/>
      <c r="V220" s="4"/>
      <c r="W220" s="4"/>
      <c r="X220" s="4"/>
      <c r="Y220" s="4"/>
      <c r="Z220" s="4"/>
    </row>
    <row r="221" spans="1:26" ht="15.75" customHeight="1" x14ac:dyDescent="0.25">
      <c r="A221" s="15"/>
      <c r="B221" s="15"/>
      <c r="C221" s="116"/>
      <c r="D221" s="117"/>
      <c r="E221" s="112"/>
      <c r="F221" s="115"/>
      <c r="G221" s="15"/>
      <c r="H221" s="15"/>
      <c r="I221" s="15"/>
      <c r="J221" s="15"/>
      <c r="K221" s="15"/>
      <c r="L221" s="15"/>
      <c r="M221" s="15"/>
      <c r="N221" s="15"/>
      <c r="O221" s="15"/>
      <c r="P221" s="15"/>
      <c r="Q221" s="15"/>
      <c r="R221" s="15"/>
      <c r="S221" s="4"/>
      <c r="T221" s="4"/>
      <c r="U221" s="4"/>
      <c r="V221" s="4"/>
      <c r="W221" s="4"/>
      <c r="X221" s="4"/>
      <c r="Y221" s="4"/>
      <c r="Z221" s="4"/>
    </row>
    <row r="222" spans="1:26" ht="15.75" customHeight="1" x14ac:dyDescent="0.25">
      <c r="A222" s="15"/>
      <c r="B222" s="15"/>
      <c r="C222" s="116"/>
      <c r="D222" s="117"/>
      <c r="E222" s="112"/>
      <c r="F222" s="115"/>
      <c r="G222" s="15"/>
      <c r="H222" s="15"/>
      <c r="I222" s="15"/>
      <c r="J222" s="15"/>
      <c r="K222" s="15"/>
      <c r="L222" s="15"/>
      <c r="M222" s="15"/>
      <c r="N222" s="15"/>
      <c r="O222" s="15"/>
      <c r="P222" s="15"/>
      <c r="Q222" s="15"/>
      <c r="R222" s="15"/>
      <c r="S222" s="4"/>
      <c r="T222" s="4"/>
      <c r="U222" s="4"/>
      <c r="V222" s="4"/>
      <c r="W222" s="4"/>
      <c r="X222" s="4"/>
      <c r="Y222" s="4"/>
      <c r="Z222" s="4"/>
    </row>
    <row r="223" spans="1:26" ht="15.75" customHeight="1" x14ac:dyDescent="0.25">
      <c r="A223" s="15"/>
      <c r="B223" s="15"/>
      <c r="C223" s="116"/>
      <c r="D223" s="117"/>
      <c r="E223" s="112"/>
      <c r="F223" s="115"/>
      <c r="G223" s="15"/>
      <c r="H223" s="15"/>
      <c r="I223" s="15"/>
      <c r="J223" s="15"/>
      <c r="K223" s="15"/>
      <c r="L223" s="15"/>
      <c r="M223" s="15"/>
      <c r="N223" s="15"/>
      <c r="O223" s="15"/>
      <c r="P223" s="15"/>
      <c r="Q223" s="15"/>
      <c r="R223" s="15"/>
      <c r="S223" s="4"/>
      <c r="T223" s="4"/>
      <c r="U223" s="4"/>
      <c r="V223" s="4"/>
      <c r="W223" s="4"/>
      <c r="X223" s="4"/>
      <c r="Y223" s="4"/>
      <c r="Z223" s="4"/>
    </row>
    <row r="224" spans="1:26" ht="15.75" customHeight="1" x14ac:dyDescent="0.25">
      <c r="A224" s="15"/>
      <c r="B224" s="15"/>
      <c r="C224" s="116"/>
      <c r="D224" s="117"/>
      <c r="E224" s="112"/>
      <c r="F224" s="115"/>
      <c r="G224" s="15"/>
      <c r="H224" s="15"/>
      <c r="I224" s="15"/>
      <c r="J224" s="15"/>
      <c r="K224" s="15"/>
      <c r="L224" s="15"/>
      <c r="M224" s="15"/>
      <c r="N224" s="15"/>
      <c r="O224" s="15"/>
      <c r="P224" s="15"/>
      <c r="Q224" s="15"/>
      <c r="R224" s="15"/>
      <c r="S224" s="4"/>
      <c r="T224" s="4"/>
      <c r="U224" s="4"/>
      <c r="V224" s="4"/>
      <c r="W224" s="4"/>
      <c r="X224" s="4"/>
      <c r="Y224" s="4"/>
      <c r="Z224" s="4"/>
    </row>
    <row r="225" spans="1:26" ht="15.75" customHeight="1" x14ac:dyDescent="0.25">
      <c r="A225" s="15"/>
      <c r="B225" s="15"/>
      <c r="C225" s="116"/>
      <c r="D225" s="117"/>
      <c r="E225" s="112"/>
      <c r="F225" s="115"/>
      <c r="G225" s="15"/>
      <c r="H225" s="15"/>
      <c r="I225" s="15"/>
      <c r="J225" s="15"/>
      <c r="K225" s="15"/>
      <c r="L225" s="15"/>
      <c r="M225" s="15"/>
      <c r="N225" s="15"/>
      <c r="O225" s="15"/>
      <c r="P225" s="15"/>
      <c r="Q225" s="15"/>
      <c r="R225" s="15"/>
      <c r="S225" s="4"/>
      <c r="T225" s="4"/>
      <c r="U225" s="4"/>
      <c r="V225" s="4"/>
      <c r="W225" s="4"/>
      <c r="X225" s="4"/>
      <c r="Y225" s="4"/>
      <c r="Z225" s="4"/>
    </row>
    <row r="226" spans="1:26" ht="15.75" customHeight="1" x14ac:dyDescent="0.25">
      <c r="A226" s="15"/>
      <c r="B226" s="15"/>
      <c r="C226" s="116"/>
      <c r="D226" s="117"/>
      <c r="E226" s="112"/>
      <c r="F226" s="115"/>
      <c r="G226" s="15"/>
      <c r="H226" s="15"/>
      <c r="I226" s="15"/>
      <c r="J226" s="15"/>
      <c r="K226" s="15"/>
      <c r="L226" s="15"/>
      <c r="M226" s="15"/>
      <c r="N226" s="15"/>
      <c r="O226" s="15"/>
      <c r="P226" s="15"/>
      <c r="Q226" s="15"/>
      <c r="R226" s="15"/>
      <c r="S226" s="4"/>
      <c r="T226" s="4"/>
      <c r="U226" s="4"/>
      <c r="V226" s="4"/>
      <c r="W226" s="4"/>
      <c r="X226" s="4"/>
      <c r="Y226" s="4"/>
      <c r="Z226" s="4"/>
    </row>
    <row r="227" spans="1:26" ht="15.75" customHeight="1" x14ac:dyDescent="0.25">
      <c r="A227" s="15"/>
      <c r="B227" s="15"/>
      <c r="C227" s="116"/>
      <c r="D227" s="117"/>
      <c r="E227" s="112"/>
      <c r="F227" s="115"/>
      <c r="G227" s="15"/>
      <c r="H227" s="15"/>
      <c r="I227" s="15"/>
      <c r="J227" s="15"/>
      <c r="K227" s="15"/>
      <c r="L227" s="15"/>
      <c r="M227" s="15"/>
      <c r="N227" s="15"/>
      <c r="O227" s="15"/>
      <c r="P227" s="15"/>
      <c r="Q227" s="15"/>
      <c r="R227" s="15"/>
      <c r="S227" s="4"/>
      <c r="T227" s="4"/>
      <c r="U227" s="4"/>
      <c r="V227" s="4"/>
      <c r="W227" s="4"/>
      <c r="X227" s="4"/>
      <c r="Y227" s="4"/>
      <c r="Z227" s="4"/>
    </row>
    <row r="228" spans="1:26" ht="15.75" customHeight="1" x14ac:dyDescent="0.25">
      <c r="A228" s="15"/>
      <c r="B228" s="15"/>
      <c r="C228" s="116"/>
      <c r="D228" s="117"/>
      <c r="E228" s="112"/>
      <c r="F228" s="115"/>
      <c r="G228" s="15"/>
      <c r="H228" s="15"/>
      <c r="I228" s="15"/>
      <c r="J228" s="15"/>
      <c r="K228" s="15"/>
      <c r="L228" s="15"/>
      <c r="M228" s="15"/>
      <c r="N228" s="15"/>
      <c r="O228" s="15"/>
      <c r="P228" s="15"/>
      <c r="Q228" s="15"/>
      <c r="R228" s="15"/>
      <c r="S228" s="4"/>
      <c r="T228" s="4"/>
      <c r="U228" s="4"/>
      <c r="V228" s="4"/>
      <c r="W228" s="4"/>
      <c r="X228" s="4"/>
      <c r="Y228" s="4"/>
      <c r="Z228" s="4"/>
    </row>
    <row r="229" spans="1:26" ht="15.75" customHeight="1" x14ac:dyDescent="0.25">
      <c r="A229" s="15"/>
      <c r="B229" s="15"/>
      <c r="C229" s="116"/>
      <c r="D229" s="117"/>
      <c r="E229" s="112"/>
      <c r="F229" s="115"/>
      <c r="G229" s="15"/>
      <c r="H229" s="15"/>
      <c r="I229" s="15"/>
      <c r="J229" s="15"/>
      <c r="K229" s="15"/>
      <c r="L229" s="15"/>
      <c r="M229" s="15"/>
      <c r="N229" s="15"/>
      <c r="O229" s="15"/>
      <c r="P229" s="15"/>
      <c r="Q229" s="15"/>
      <c r="R229" s="15"/>
      <c r="S229" s="4"/>
      <c r="T229" s="4"/>
      <c r="U229" s="4"/>
      <c r="V229" s="4"/>
      <c r="W229" s="4"/>
      <c r="X229" s="4"/>
      <c r="Y229" s="4"/>
      <c r="Z229" s="4"/>
    </row>
    <row r="230" spans="1:26" ht="15.75" customHeight="1" x14ac:dyDescent="0.25">
      <c r="A230" s="15"/>
      <c r="B230" s="15"/>
      <c r="C230" s="116"/>
      <c r="D230" s="117"/>
      <c r="E230" s="112"/>
      <c r="F230" s="115"/>
      <c r="G230" s="15"/>
      <c r="H230" s="15"/>
      <c r="I230" s="15"/>
      <c r="J230" s="15"/>
      <c r="K230" s="15"/>
      <c r="L230" s="15"/>
      <c r="M230" s="15"/>
      <c r="N230" s="15"/>
      <c r="O230" s="15"/>
      <c r="P230" s="15"/>
      <c r="Q230" s="15"/>
      <c r="R230" s="15"/>
      <c r="S230" s="4"/>
      <c r="T230" s="4"/>
      <c r="U230" s="4"/>
      <c r="V230" s="4"/>
      <c r="W230" s="4"/>
      <c r="X230" s="4"/>
      <c r="Y230" s="4"/>
      <c r="Z230" s="4"/>
    </row>
    <row r="231" spans="1:26" ht="15.75" customHeight="1" x14ac:dyDescent="0.25">
      <c r="A231" s="15"/>
      <c r="B231" s="15"/>
      <c r="C231" s="116"/>
      <c r="D231" s="117"/>
      <c r="E231" s="112"/>
      <c r="F231" s="115"/>
      <c r="G231" s="15"/>
      <c r="H231" s="15"/>
      <c r="I231" s="15"/>
      <c r="J231" s="15"/>
      <c r="K231" s="15"/>
      <c r="L231" s="15"/>
      <c r="M231" s="15"/>
      <c r="N231" s="15"/>
      <c r="O231" s="15"/>
      <c r="P231" s="15"/>
      <c r="Q231" s="15"/>
      <c r="R231" s="15"/>
      <c r="S231" s="4"/>
      <c r="T231" s="4"/>
      <c r="U231" s="4"/>
      <c r="V231" s="4"/>
      <c r="W231" s="4"/>
      <c r="X231" s="4"/>
      <c r="Y231" s="4"/>
      <c r="Z231" s="4"/>
    </row>
    <row r="232" spans="1:26" ht="15.75" customHeight="1" x14ac:dyDescent="0.25">
      <c r="A232" s="15"/>
      <c r="B232" s="15"/>
      <c r="C232" s="116"/>
      <c r="D232" s="117"/>
      <c r="E232" s="112"/>
      <c r="F232" s="115"/>
      <c r="G232" s="15"/>
      <c r="H232" s="15"/>
      <c r="I232" s="15"/>
      <c r="J232" s="15"/>
      <c r="K232" s="15"/>
      <c r="L232" s="15"/>
      <c r="M232" s="15"/>
      <c r="N232" s="15"/>
      <c r="O232" s="15"/>
      <c r="P232" s="15"/>
      <c r="Q232" s="15"/>
      <c r="R232" s="15"/>
      <c r="S232" s="4"/>
      <c r="T232" s="4"/>
      <c r="U232" s="4"/>
      <c r="V232" s="4"/>
      <c r="W232" s="4"/>
      <c r="X232" s="4"/>
      <c r="Y232" s="4"/>
      <c r="Z232" s="4"/>
    </row>
    <row r="233" spans="1:26" ht="15.75" customHeight="1" x14ac:dyDescent="0.25">
      <c r="A233" s="15"/>
      <c r="B233" s="15"/>
      <c r="C233" s="116"/>
      <c r="D233" s="117"/>
      <c r="E233" s="112"/>
      <c r="F233" s="115"/>
      <c r="G233" s="15"/>
      <c r="H233" s="15"/>
      <c r="I233" s="15"/>
      <c r="J233" s="15"/>
      <c r="K233" s="15"/>
      <c r="L233" s="15"/>
      <c r="M233" s="15"/>
      <c r="N233" s="15"/>
      <c r="O233" s="15"/>
      <c r="P233" s="15"/>
      <c r="Q233" s="15"/>
      <c r="R233" s="15"/>
      <c r="S233" s="4"/>
      <c r="T233" s="4"/>
      <c r="U233" s="4"/>
      <c r="V233" s="4"/>
      <c r="W233" s="4"/>
      <c r="X233" s="4"/>
      <c r="Y233" s="4"/>
      <c r="Z233" s="4"/>
    </row>
    <row r="234" spans="1:26" ht="15.75" customHeight="1" x14ac:dyDescent="0.25">
      <c r="A234" s="15"/>
      <c r="B234" s="15"/>
      <c r="C234" s="116"/>
      <c r="D234" s="117"/>
      <c r="E234" s="112"/>
      <c r="F234" s="115"/>
      <c r="G234" s="15"/>
      <c r="H234" s="15"/>
      <c r="I234" s="15"/>
      <c r="J234" s="15"/>
      <c r="K234" s="15"/>
      <c r="L234" s="15"/>
      <c r="M234" s="15"/>
      <c r="N234" s="15"/>
      <c r="O234" s="15"/>
      <c r="P234" s="15"/>
      <c r="Q234" s="15"/>
      <c r="R234" s="15"/>
      <c r="S234" s="4"/>
      <c r="T234" s="4"/>
      <c r="U234" s="4"/>
      <c r="V234" s="4"/>
      <c r="W234" s="4"/>
      <c r="X234" s="4"/>
      <c r="Y234" s="4"/>
      <c r="Z234" s="4"/>
    </row>
    <row r="235" spans="1:26" ht="15.75" customHeight="1" x14ac:dyDescent="0.25">
      <c r="A235" s="15"/>
      <c r="B235" s="15"/>
      <c r="C235" s="116"/>
      <c r="D235" s="117"/>
      <c r="E235" s="112"/>
      <c r="F235" s="115"/>
      <c r="G235" s="15"/>
      <c r="H235" s="15"/>
      <c r="I235" s="15"/>
      <c r="J235" s="15"/>
      <c r="K235" s="15"/>
      <c r="L235" s="15"/>
      <c r="M235" s="15"/>
      <c r="N235" s="15"/>
      <c r="O235" s="15"/>
      <c r="P235" s="15"/>
      <c r="Q235" s="15"/>
      <c r="R235" s="15"/>
      <c r="S235" s="4"/>
      <c r="T235" s="4"/>
      <c r="U235" s="4"/>
      <c r="V235" s="4"/>
      <c r="W235" s="4"/>
      <c r="X235" s="4"/>
      <c r="Y235" s="4"/>
      <c r="Z235" s="4"/>
    </row>
    <row r="236" spans="1:26" ht="15.75" customHeight="1" x14ac:dyDescent="0.25">
      <c r="A236" s="15"/>
      <c r="B236" s="15"/>
      <c r="C236" s="116"/>
      <c r="D236" s="117"/>
      <c r="E236" s="112"/>
      <c r="F236" s="115"/>
      <c r="G236" s="15"/>
      <c r="H236" s="15"/>
      <c r="I236" s="15"/>
      <c r="J236" s="15"/>
      <c r="K236" s="15"/>
      <c r="L236" s="15"/>
      <c r="M236" s="15"/>
      <c r="N236" s="15"/>
      <c r="O236" s="15"/>
      <c r="P236" s="15"/>
      <c r="Q236" s="15"/>
      <c r="R236" s="15"/>
      <c r="S236" s="4"/>
      <c r="T236" s="4"/>
      <c r="U236" s="4"/>
      <c r="V236" s="4"/>
      <c r="W236" s="4"/>
      <c r="X236" s="4"/>
      <c r="Y236" s="4"/>
      <c r="Z236" s="4"/>
    </row>
    <row r="237" spans="1:26" ht="15.75" customHeight="1" x14ac:dyDescent="0.25">
      <c r="A237" s="15"/>
      <c r="B237" s="15"/>
      <c r="C237" s="116"/>
      <c r="D237" s="117"/>
      <c r="E237" s="112"/>
      <c r="F237" s="115"/>
      <c r="G237" s="15"/>
      <c r="H237" s="15"/>
      <c r="I237" s="15"/>
      <c r="J237" s="15"/>
      <c r="K237" s="15"/>
      <c r="L237" s="15"/>
      <c r="M237" s="15"/>
      <c r="N237" s="15"/>
      <c r="O237" s="15"/>
      <c r="P237" s="15"/>
      <c r="Q237" s="15"/>
      <c r="R237" s="15"/>
      <c r="S237" s="4"/>
      <c r="T237" s="4"/>
      <c r="U237" s="4"/>
      <c r="V237" s="4"/>
      <c r="W237" s="4"/>
      <c r="X237" s="4"/>
      <c r="Y237" s="4"/>
      <c r="Z237" s="4"/>
    </row>
    <row r="238" spans="1:26" ht="15.75" customHeight="1" x14ac:dyDescent="0.25">
      <c r="A238" s="15"/>
      <c r="B238" s="15"/>
      <c r="C238" s="116"/>
      <c r="D238" s="117"/>
      <c r="E238" s="112"/>
      <c r="F238" s="115"/>
      <c r="G238" s="15"/>
      <c r="H238" s="15"/>
      <c r="I238" s="15"/>
      <c r="J238" s="15"/>
      <c r="K238" s="15"/>
      <c r="L238" s="15"/>
      <c r="M238" s="15"/>
      <c r="N238" s="15"/>
      <c r="O238" s="15"/>
      <c r="P238" s="15"/>
      <c r="Q238" s="15"/>
      <c r="R238" s="15"/>
      <c r="S238" s="4"/>
      <c r="T238" s="4"/>
      <c r="U238" s="4"/>
      <c r="V238" s="4"/>
      <c r="W238" s="4"/>
      <c r="X238" s="4"/>
      <c r="Y238" s="4"/>
      <c r="Z238" s="4"/>
    </row>
    <row r="239" spans="1:26" ht="15.75" customHeight="1" x14ac:dyDescent="0.25">
      <c r="A239" s="15"/>
      <c r="B239" s="15"/>
      <c r="C239" s="116"/>
      <c r="D239" s="117"/>
      <c r="E239" s="112"/>
      <c r="F239" s="115"/>
      <c r="G239" s="15"/>
      <c r="H239" s="15"/>
      <c r="I239" s="15"/>
      <c r="J239" s="15"/>
      <c r="K239" s="15"/>
      <c r="L239" s="15"/>
      <c r="M239" s="15"/>
      <c r="N239" s="15"/>
      <c r="O239" s="15"/>
      <c r="P239" s="15"/>
      <c r="Q239" s="15"/>
      <c r="R239" s="15"/>
      <c r="S239" s="4"/>
      <c r="T239" s="4"/>
      <c r="U239" s="4"/>
      <c r="V239" s="4"/>
      <c r="W239" s="4"/>
      <c r="X239" s="4"/>
      <c r="Y239" s="4"/>
      <c r="Z239" s="4"/>
    </row>
    <row r="240" spans="1:26" ht="15.75" customHeight="1" x14ac:dyDescent="0.25">
      <c r="A240" s="15"/>
      <c r="B240" s="15"/>
      <c r="C240" s="116"/>
      <c r="D240" s="117"/>
      <c r="E240" s="112"/>
      <c r="F240" s="115"/>
      <c r="G240" s="15"/>
      <c r="H240" s="15"/>
      <c r="I240" s="15"/>
      <c r="J240" s="15"/>
      <c r="K240" s="15"/>
      <c r="L240" s="15"/>
      <c r="M240" s="15"/>
      <c r="N240" s="15"/>
      <c r="O240" s="15"/>
      <c r="P240" s="15"/>
      <c r="Q240" s="15"/>
      <c r="R240" s="15"/>
      <c r="S240" s="4"/>
      <c r="T240" s="4"/>
      <c r="U240" s="4"/>
      <c r="V240" s="4"/>
      <c r="W240" s="4"/>
      <c r="X240" s="4"/>
      <c r="Y240" s="4"/>
      <c r="Z240" s="4"/>
    </row>
    <row r="241" spans="1:26" ht="15.75" customHeight="1" x14ac:dyDescent="0.25">
      <c r="A241" s="15"/>
      <c r="B241" s="15"/>
      <c r="C241" s="116"/>
      <c r="D241" s="117"/>
      <c r="E241" s="112"/>
      <c r="F241" s="115"/>
      <c r="G241" s="15"/>
      <c r="H241" s="15"/>
      <c r="I241" s="15"/>
      <c r="J241" s="15"/>
      <c r="K241" s="15"/>
      <c r="L241" s="15"/>
      <c r="M241" s="15"/>
      <c r="N241" s="15"/>
      <c r="O241" s="15"/>
      <c r="P241" s="15"/>
      <c r="Q241" s="15"/>
      <c r="R241" s="15"/>
      <c r="S241" s="4"/>
      <c r="T241" s="4"/>
      <c r="U241" s="4"/>
      <c r="V241" s="4"/>
      <c r="W241" s="4"/>
      <c r="X241" s="4"/>
      <c r="Y241" s="4"/>
      <c r="Z241" s="4"/>
    </row>
    <row r="242" spans="1:26" ht="15.75" customHeight="1" x14ac:dyDescent="0.25">
      <c r="A242" s="15"/>
      <c r="B242" s="15"/>
      <c r="C242" s="116"/>
      <c r="D242" s="117"/>
      <c r="E242" s="112"/>
      <c r="F242" s="115"/>
      <c r="G242" s="15"/>
      <c r="H242" s="15"/>
      <c r="I242" s="15"/>
      <c r="J242" s="15"/>
      <c r="K242" s="15"/>
      <c r="L242" s="15"/>
      <c r="M242" s="15"/>
      <c r="N242" s="15"/>
      <c r="O242" s="15"/>
      <c r="P242" s="15"/>
      <c r="Q242" s="15"/>
      <c r="R242" s="15"/>
      <c r="S242" s="4"/>
      <c r="T242" s="4"/>
      <c r="U242" s="4"/>
      <c r="V242" s="4"/>
      <c r="W242" s="4"/>
      <c r="X242" s="4"/>
      <c r="Y242" s="4"/>
      <c r="Z242" s="4"/>
    </row>
    <row r="243" spans="1:26" ht="15.75" customHeight="1" x14ac:dyDescent="0.25">
      <c r="A243" s="15"/>
      <c r="B243" s="15"/>
      <c r="C243" s="116"/>
      <c r="D243" s="117"/>
      <c r="E243" s="112"/>
      <c r="F243" s="115"/>
      <c r="G243" s="15"/>
      <c r="H243" s="15"/>
      <c r="I243" s="15"/>
      <c r="J243" s="15"/>
      <c r="K243" s="15"/>
      <c r="L243" s="15"/>
      <c r="M243" s="15"/>
      <c r="N243" s="15"/>
      <c r="O243" s="15"/>
      <c r="P243" s="15"/>
      <c r="Q243" s="15"/>
      <c r="R243" s="15"/>
      <c r="S243" s="4"/>
      <c r="T243" s="4"/>
      <c r="U243" s="4"/>
      <c r="V243" s="4"/>
      <c r="W243" s="4"/>
      <c r="X243" s="4"/>
      <c r="Y243" s="4"/>
      <c r="Z243" s="4"/>
    </row>
    <row r="244" spans="1:26" ht="15.75" customHeight="1" x14ac:dyDescent="0.25">
      <c r="A244" s="15"/>
      <c r="B244" s="15"/>
      <c r="C244" s="116"/>
      <c r="D244" s="117"/>
      <c r="E244" s="112"/>
      <c r="F244" s="115"/>
      <c r="G244" s="15"/>
      <c r="H244" s="15"/>
      <c r="I244" s="15"/>
      <c r="J244" s="15"/>
      <c r="K244" s="15"/>
      <c r="L244" s="15"/>
      <c r="M244" s="15"/>
      <c r="N244" s="15"/>
      <c r="O244" s="15"/>
      <c r="P244" s="15"/>
      <c r="Q244" s="15"/>
      <c r="R244" s="15"/>
      <c r="S244" s="4"/>
      <c r="T244" s="4"/>
      <c r="U244" s="4"/>
      <c r="V244" s="4"/>
      <c r="W244" s="4"/>
      <c r="X244" s="4"/>
      <c r="Y244" s="4"/>
      <c r="Z244" s="4"/>
    </row>
    <row r="245" spans="1:26" ht="15.75" customHeight="1" x14ac:dyDescent="0.25">
      <c r="A245" s="15"/>
      <c r="B245" s="15"/>
      <c r="C245" s="116"/>
      <c r="D245" s="117"/>
      <c r="E245" s="112"/>
      <c r="F245" s="115"/>
      <c r="G245" s="15"/>
      <c r="H245" s="15"/>
      <c r="I245" s="15"/>
      <c r="J245" s="15"/>
      <c r="K245" s="15"/>
      <c r="L245" s="15"/>
      <c r="M245" s="15"/>
      <c r="N245" s="15"/>
      <c r="O245" s="15"/>
      <c r="P245" s="15"/>
      <c r="Q245" s="15"/>
      <c r="R245" s="15"/>
      <c r="S245" s="4"/>
      <c r="T245" s="4"/>
      <c r="U245" s="4"/>
      <c r="V245" s="4"/>
      <c r="W245" s="4"/>
      <c r="X245" s="4"/>
      <c r="Y245" s="4"/>
      <c r="Z245" s="4"/>
    </row>
    <row r="246" spans="1:26" ht="15.75" customHeight="1" x14ac:dyDescent="0.25">
      <c r="A246" s="15"/>
      <c r="B246" s="15"/>
      <c r="C246" s="116"/>
      <c r="D246" s="117"/>
      <c r="E246" s="112"/>
      <c r="F246" s="115"/>
      <c r="G246" s="15"/>
      <c r="H246" s="15"/>
      <c r="I246" s="15"/>
      <c r="J246" s="15"/>
      <c r="K246" s="15"/>
      <c r="L246" s="15"/>
      <c r="M246" s="15"/>
      <c r="N246" s="15"/>
      <c r="O246" s="15"/>
      <c r="P246" s="15"/>
      <c r="Q246" s="15"/>
      <c r="R246" s="15"/>
      <c r="S246" s="4"/>
      <c r="T246" s="4"/>
      <c r="U246" s="4"/>
      <c r="V246" s="4"/>
      <c r="W246" s="4"/>
      <c r="X246" s="4"/>
      <c r="Y246" s="4"/>
      <c r="Z246" s="4"/>
    </row>
    <row r="247" spans="1:26" ht="15.75" customHeight="1" x14ac:dyDescent="0.25">
      <c r="A247" s="15"/>
      <c r="B247" s="15"/>
      <c r="C247" s="116"/>
      <c r="D247" s="117"/>
      <c r="E247" s="112"/>
      <c r="F247" s="115"/>
      <c r="G247" s="15"/>
      <c r="H247" s="15"/>
      <c r="I247" s="15"/>
      <c r="J247" s="15"/>
      <c r="K247" s="15"/>
      <c r="L247" s="15"/>
      <c r="M247" s="15"/>
      <c r="N247" s="15"/>
      <c r="O247" s="15"/>
      <c r="P247" s="15"/>
      <c r="Q247" s="15"/>
      <c r="R247" s="15"/>
      <c r="S247" s="4"/>
      <c r="T247" s="4"/>
      <c r="U247" s="4"/>
      <c r="V247" s="4"/>
      <c r="W247" s="4"/>
      <c r="X247" s="4"/>
      <c r="Y247" s="4"/>
      <c r="Z247" s="4"/>
    </row>
    <row r="248" spans="1:26" ht="15.75" customHeight="1" x14ac:dyDescent="0.25">
      <c r="A248" s="15"/>
      <c r="B248" s="15"/>
      <c r="C248" s="116"/>
      <c r="D248" s="117"/>
      <c r="E248" s="112"/>
      <c r="F248" s="115"/>
      <c r="G248" s="15"/>
      <c r="H248" s="15"/>
      <c r="I248" s="15"/>
      <c r="J248" s="15"/>
      <c r="K248" s="15"/>
      <c r="L248" s="15"/>
      <c r="M248" s="15"/>
      <c r="N248" s="15"/>
      <c r="O248" s="15"/>
      <c r="P248" s="15"/>
      <c r="Q248" s="15"/>
      <c r="R248" s="15"/>
      <c r="S248" s="4"/>
      <c r="T248" s="4"/>
      <c r="U248" s="4"/>
      <c r="V248" s="4"/>
      <c r="W248" s="4"/>
      <c r="X248" s="4"/>
      <c r="Y248" s="4"/>
      <c r="Z248" s="4"/>
    </row>
    <row r="249" spans="1:26" ht="15.75" customHeight="1" x14ac:dyDescent="0.25">
      <c r="A249" s="15"/>
      <c r="B249" s="15"/>
      <c r="C249" s="116"/>
      <c r="D249" s="117"/>
      <c r="E249" s="112"/>
      <c r="F249" s="115"/>
      <c r="G249" s="15"/>
      <c r="H249" s="15"/>
      <c r="I249" s="15"/>
      <c r="J249" s="15"/>
      <c r="K249" s="15"/>
      <c r="L249" s="15"/>
      <c r="M249" s="15"/>
      <c r="N249" s="15"/>
      <c r="O249" s="15"/>
      <c r="P249" s="15"/>
      <c r="Q249" s="15"/>
      <c r="R249" s="15"/>
      <c r="S249" s="4"/>
      <c r="T249" s="4"/>
      <c r="U249" s="4"/>
      <c r="V249" s="4"/>
      <c r="W249" s="4"/>
      <c r="X249" s="4"/>
      <c r="Y249" s="4"/>
      <c r="Z249" s="4"/>
    </row>
    <row r="250" spans="1:26" ht="15.75" customHeight="1" x14ac:dyDescent="0.25">
      <c r="A250" s="15"/>
      <c r="B250" s="15"/>
      <c r="C250" s="116"/>
      <c r="D250" s="117"/>
      <c r="E250" s="112"/>
      <c r="F250" s="115"/>
      <c r="G250" s="15"/>
      <c r="H250" s="15"/>
      <c r="I250" s="15"/>
      <c r="J250" s="15"/>
      <c r="K250" s="15"/>
      <c r="L250" s="15"/>
      <c r="M250" s="15"/>
      <c r="N250" s="15"/>
      <c r="O250" s="15"/>
      <c r="P250" s="15"/>
      <c r="Q250" s="15"/>
      <c r="R250" s="15"/>
      <c r="S250" s="4"/>
      <c r="T250" s="4"/>
      <c r="U250" s="4"/>
      <c r="V250" s="4"/>
      <c r="W250" s="4"/>
      <c r="X250" s="4"/>
      <c r="Y250" s="4"/>
      <c r="Z250" s="4"/>
    </row>
    <row r="251" spans="1:26" ht="15.75" customHeight="1" x14ac:dyDescent="0.25">
      <c r="A251" s="15"/>
      <c r="B251" s="15"/>
      <c r="C251" s="116"/>
      <c r="D251" s="117"/>
      <c r="E251" s="112"/>
      <c r="F251" s="115"/>
      <c r="G251" s="15"/>
      <c r="H251" s="15"/>
      <c r="I251" s="15"/>
      <c r="J251" s="15"/>
      <c r="K251" s="15"/>
      <c r="L251" s="15"/>
      <c r="M251" s="15"/>
      <c r="N251" s="15"/>
      <c r="O251" s="15"/>
      <c r="P251" s="15"/>
      <c r="Q251" s="15"/>
      <c r="R251" s="15"/>
      <c r="S251" s="4"/>
      <c r="T251" s="4"/>
      <c r="U251" s="4"/>
      <c r="V251" s="4"/>
      <c r="W251" s="4"/>
      <c r="X251" s="4"/>
      <c r="Y251" s="4"/>
      <c r="Z251" s="4"/>
    </row>
    <row r="252" spans="1:26" ht="15.75" customHeight="1" x14ac:dyDescent="0.25">
      <c r="A252" s="15"/>
      <c r="B252" s="15"/>
      <c r="C252" s="116"/>
      <c r="D252" s="117"/>
      <c r="E252" s="112"/>
      <c r="F252" s="115"/>
      <c r="G252" s="15"/>
      <c r="H252" s="15"/>
      <c r="I252" s="15"/>
      <c r="J252" s="15"/>
      <c r="K252" s="15"/>
      <c r="L252" s="15"/>
      <c r="M252" s="15"/>
      <c r="N252" s="15"/>
      <c r="O252" s="15"/>
      <c r="P252" s="15"/>
      <c r="Q252" s="15"/>
      <c r="R252" s="15"/>
      <c r="S252" s="4"/>
      <c r="T252" s="4"/>
      <c r="U252" s="4"/>
      <c r="V252" s="4"/>
      <c r="W252" s="4"/>
      <c r="X252" s="4"/>
      <c r="Y252" s="4"/>
      <c r="Z252" s="4"/>
    </row>
    <row r="253" spans="1:26" ht="15.75" customHeight="1" x14ac:dyDescent="0.25">
      <c r="A253" s="15"/>
      <c r="B253" s="15"/>
      <c r="C253" s="116"/>
      <c r="D253" s="117"/>
      <c r="E253" s="112"/>
      <c r="F253" s="115"/>
      <c r="G253" s="15"/>
      <c r="H253" s="15"/>
      <c r="I253" s="15"/>
      <c r="J253" s="15"/>
      <c r="K253" s="15"/>
      <c r="L253" s="15"/>
      <c r="M253" s="15"/>
      <c r="N253" s="15"/>
      <c r="O253" s="15"/>
      <c r="P253" s="15"/>
      <c r="Q253" s="15"/>
      <c r="R253" s="15"/>
      <c r="S253" s="4"/>
      <c r="T253" s="4"/>
      <c r="U253" s="4"/>
      <c r="V253" s="4"/>
      <c r="W253" s="4"/>
      <c r="X253" s="4"/>
      <c r="Y253" s="4"/>
      <c r="Z253" s="4"/>
    </row>
    <row r="254" spans="1:26" ht="15.75" customHeight="1" x14ac:dyDescent="0.25">
      <c r="A254" s="15"/>
      <c r="B254" s="15"/>
      <c r="C254" s="116"/>
      <c r="D254" s="117"/>
      <c r="E254" s="112"/>
      <c r="F254" s="115"/>
      <c r="G254" s="15"/>
      <c r="H254" s="15"/>
      <c r="I254" s="15"/>
      <c r="J254" s="15"/>
      <c r="K254" s="15"/>
      <c r="L254" s="15"/>
      <c r="M254" s="15"/>
      <c r="N254" s="15"/>
      <c r="O254" s="15"/>
      <c r="P254" s="15"/>
      <c r="Q254" s="15"/>
      <c r="R254" s="15"/>
      <c r="S254" s="4"/>
      <c r="T254" s="4"/>
      <c r="U254" s="4"/>
      <c r="V254" s="4"/>
      <c r="W254" s="4"/>
      <c r="X254" s="4"/>
      <c r="Y254" s="4"/>
      <c r="Z254" s="4"/>
    </row>
    <row r="255" spans="1:26" ht="15.75" customHeight="1" x14ac:dyDescent="0.25">
      <c r="A255" s="15"/>
      <c r="B255" s="15"/>
      <c r="C255" s="116"/>
      <c r="D255" s="117"/>
      <c r="E255" s="112"/>
      <c r="F255" s="115"/>
      <c r="G255" s="15"/>
      <c r="H255" s="15"/>
      <c r="I255" s="15"/>
      <c r="J255" s="15"/>
      <c r="K255" s="15"/>
      <c r="L255" s="15"/>
      <c r="M255" s="15"/>
      <c r="N255" s="15"/>
      <c r="O255" s="15"/>
      <c r="P255" s="15"/>
      <c r="Q255" s="15"/>
      <c r="R255" s="15"/>
      <c r="S255" s="4"/>
      <c r="T255" s="4"/>
      <c r="U255" s="4"/>
      <c r="V255" s="4"/>
      <c r="W255" s="4"/>
      <c r="X255" s="4"/>
      <c r="Y255" s="4"/>
      <c r="Z255" s="4"/>
    </row>
    <row r="256" spans="1:26" ht="15.75" customHeight="1" x14ac:dyDescent="0.25">
      <c r="A256" s="15"/>
      <c r="B256" s="15"/>
      <c r="C256" s="116"/>
      <c r="D256" s="117"/>
      <c r="E256" s="112"/>
      <c r="F256" s="115"/>
      <c r="G256" s="15"/>
      <c r="H256" s="15"/>
      <c r="I256" s="15"/>
      <c r="J256" s="15"/>
      <c r="K256" s="15"/>
      <c r="L256" s="15"/>
      <c r="M256" s="15"/>
      <c r="N256" s="15"/>
      <c r="O256" s="15"/>
      <c r="P256" s="15"/>
      <c r="Q256" s="15"/>
      <c r="R256" s="15"/>
      <c r="S256" s="4"/>
      <c r="T256" s="4"/>
      <c r="U256" s="4"/>
      <c r="V256" s="4"/>
      <c r="W256" s="4"/>
      <c r="X256" s="4"/>
      <c r="Y256" s="4"/>
      <c r="Z256" s="4"/>
    </row>
    <row r="257" spans="1:26" ht="15.75" customHeight="1" x14ac:dyDescent="0.25">
      <c r="A257" s="15"/>
      <c r="B257" s="15"/>
      <c r="C257" s="116"/>
      <c r="D257" s="117"/>
      <c r="E257" s="112"/>
      <c r="F257" s="115"/>
      <c r="G257" s="15"/>
      <c r="H257" s="15"/>
      <c r="I257" s="15"/>
      <c r="J257" s="15"/>
      <c r="K257" s="15"/>
      <c r="L257" s="15"/>
      <c r="M257" s="15"/>
      <c r="N257" s="15"/>
      <c r="O257" s="15"/>
      <c r="P257" s="15"/>
      <c r="Q257" s="15"/>
      <c r="R257" s="15"/>
      <c r="S257" s="4"/>
      <c r="T257" s="4"/>
      <c r="U257" s="4"/>
      <c r="V257" s="4"/>
      <c r="W257" s="4"/>
      <c r="X257" s="4"/>
      <c r="Y257" s="4"/>
      <c r="Z257" s="4"/>
    </row>
    <row r="258" spans="1:26" ht="15.75" customHeight="1" x14ac:dyDescent="0.25">
      <c r="A258" s="15"/>
      <c r="B258" s="15"/>
      <c r="C258" s="116"/>
      <c r="D258" s="117"/>
      <c r="E258" s="112"/>
      <c r="F258" s="115"/>
      <c r="G258" s="15"/>
      <c r="H258" s="15"/>
      <c r="I258" s="15"/>
      <c r="J258" s="15"/>
      <c r="K258" s="15"/>
      <c r="L258" s="15"/>
      <c r="M258" s="15"/>
      <c r="N258" s="15"/>
      <c r="O258" s="15"/>
      <c r="P258" s="15"/>
      <c r="Q258" s="15"/>
      <c r="R258" s="15"/>
      <c r="S258" s="4"/>
      <c r="T258" s="4"/>
      <c r="U258" s="4"/>
      <c r="V258" s="4"/>
      <c r="W258" s="4"/>
      <c r="X258" s="4"/>
      <c r="Y258" s="4"/>
      <c r="Z258" s="4"/>
    </row>
    <row r="259" spans="1:26" ht="15.75" customHeight="1" x14ac:dyDescent="0.25">
      <c r="A259" s="15"/>
      <c r="B259" s="15"/>
      <c r="C259" s="116"/>
      <c r="D259" s="117"/>
      <c r="E259" s="112"/>
      <c r="F259" s="115"/>
      <c r="G259" s="15"/>
      <c r="H259" s="15"/>
      <c r="I259" s="15"/>
      <c r="J259" s="15"/>
      <c r="K259" s="15"/>
      <c r="L259" s="15"/>
      <c r="M259" s="15"/>
      <c r="N259" s="15"/>
      <c r="O259" s="15"/>
      <c r="P259" s="15"/>
      <c r="Q259" s="15"/>
      <c r="R259" s="15"/>
      <c r="S259" s="4"/>
      <c r="T259" s="4"/>
      <c r="U259" s="4"/>
      <c r="V259" s="4"/>
      <c r="W259" s="4"/>
      <c r="X259" s="4"/>
      <c r="Y259" s="4"/>
      <c r="Z259" s="4"/>
    </row>
    <row r="260" spans="1:26" ht="15.75" customHeight="1" x14ac:dyDescent="0.25">
      <c r="A260" s="15"/>
      <c r="B260" s="15"/>
      <c r="C260" s="116"/>
      <c r="D260" s="117"/>
      <c r="E260" s="112"/>
      <c r="F260" s="115"/>
      <c r="G260" s="15"/>
      <c r="H260" s="15"/>
      <c r="I260" s="15"/>
      <c r="J260" s="15"/>
      <c r="K260" s="15"/>
      <c r="L260" s="15"/>
      <c r="M260" s="15"/>
      <c r="N260" s="15"/>
      <c r="O260" s="15"/>
      <c r="P260" s="15"/>
      <c r="Q260" s="15"/>
      <c r="R260" s="15"/>
      <c r="S260" s="4"/>
      <c r="T260" s="4"/>
      <c r="U260" s="4"/>
      <c r="V260" s="4"/>
      <c r="W260" s="4"/>
      <c r="X260" s="4"/>
      <c r="Y260" s="4"/>
      <c r="Z260" s="4"/>
    </row>
    <row r="261" spans="1:26" ht="15.75" customHeight="1" x14ac:dyDescent="0.25">
      <c r="A261" s="15"/>
      <c r="B261" s="15"/>
      <c r="C261" s="116"/>
      <c r="D261" s="117"/>
      <c r="E261" s="112"/>
      <c r="F261" s="115"/>
      <c r="G261" s="15"/>
      <c r="H261" s="15"/>
      <c r="I261" s="15"/>
      <c r="J261" s="15"/>
      <c r="K261" s="15"/>
      <c r="L261" s="15"/>
      <c r="M261" s="15"/>
      <c r="N261" s="15"/>
      <c r="O261" s="15"/>
      <c r="P261" s="15"/>
      <c r="Q261" s="15"/>
      <c r="R261" s="15"/>
      <c r="S261" s="4"/>
      <c r="T261" s="4"/>
      <c r="U261" s="4"/>
      <c r="V261" s="4"/>
      <c r="W261" s="4"/>
      <c r="X261" s="4"/>
      <c r="Y261" s="4"/>
      <c r="Z261" s="4"/>
    </row>
    <row r="262" spans="1:26" ht="15.75" customHeight="1" x14ac:dyDescent="0.25">
      <c r="A262" s="15"/>
      <c r="B262" s="15"/>
      <c r="C262" s="116"/>
      <c r="D262" s="117"/>
      <c r="E262" s="112"/>
      <c r="F262" s="115"/>
      <c r="G262" s="15"/>
      <c r="H262" s="15"/>
      <c r="I262" s="15"/>
      <c r="J262" s="15"/>
      <c r="K262" s="15"/>
      <c r="L262" s="15"/>
      <c r="M262" s="15"/>
      <c r="N262" s="15"/>
      <c r="O262" s="15"/>
      <c r="P262" s="15"/>
      <c r="Q262" s="15"/>
      <c r="R262" s="15"/>
      <c r="S262" s="4"/>
      <c r="T262" s="4"/>
      <c r="U262" s="4"/>
      <c r="V262" s="4"/>
      <c r="W262" s="4"/>
      <c r="X262" s="4"/>
      <c r="Y262" s="4"/>
      <c r="Z262" s="4"/>
    </row>
    <row r="263" spans="1:26" ht="15.75" customHeight="1" x14ac:dyDescent="0.25">
      <c r="A263" s="15"/>
      <c r="B263" s="15"/>
      <c r="C263" s="116"/>
      <c r="D263" s="117"/>
      <c r="E263" s="112"/>
      <c r="F263" s="115"/>
      <c r="G263" s="15"/>
      <c r="H263" s="15"/>
      <c r="I263" s="15"/>
      <c r="J263" s="15"/>
      <c r="K263" s="15"/>
      <c r="L263" s="15"/>
      <c r="M263" s="15"/>
      <c r="N263" s="15"/>
      <c r="O263" s="15"/>
      <c r="P263" s="15"/>
      <c r="Q263" s="15"/>
      <c r="R263" s="15"/>
      <c r="S263" s="4"/>
      <c r="T263" s="4"/>
      <c r="U263" s="4"/>
      <c r="V263" s="4"/>
      <c r="W263" s="4"/>
      <c r="X263" s="4"/>
      <c r="Y263" s="4"/>
      <c r="Z263" s="4"/>
    </row>
    <row r="264" spans="1:26" ht="15.75" customHeight="1" x14ac:dyDescent="0.25">
      <c r="A264" s="15"/>
      <c r="B264" s="15"/>
      <c r="C264" s="116"/>
      <c r="D264" s="117"/>
      <c r="E264" s="112"/>
      <c r="F264" s="115"/>
      <c r="G264" s="15"/>
      <c r="H264" s="15"/>
      <c r="I264" s="15"/>
      <c r="J264" s="15"/>
      <c r="K264" s="15"/>
      <c r="L264" s="15"/>
      <c r="M264" s="15"/>
      <c r="N264" s="15"/>
      <c r="O264" s="15"/>
      <c r="P264" s="15"/>
      <c r="Q264" s="15"/>
      <c r="R264" s="15"/>
      <c r="S264" s="4"/>
      <c r="T264" s="4"/>
      <c r="U264" s="4"/>
      <c r="V264" s="4"/>
      <c r="W264" s="4"/>
      <c r="X264" s="4"/>
      <c r="Y264" s="4"/>
      <c r="Z264" s="4"/>
    </row>
    <row r="265" spans="1:26" ht="15.75" customHeight="1" x14ac:dyDescent="0.25">
      <c r="A265" s="15"/>
      <c r="B265" s="15"/>
      <c r="C265" s="116"/>
      <c r="D265" s="117"/>
      <c r="E265" s="112"/>
      <c r="F265" s="115"/>
      <c r="G265" s="15"/>
      <c r="H265" s="15"/>
      <c r="I265" s="15"/>
      <c r="J265" s="15"/>
      <c r="K265" s="15"/>
      <c r="L265" s="15"/>
      <c r="M265" s="15"/>
      <c r="N265" s="15"/>
      <c r="O265" s="15"/>
      <c r="P265" s="15"/>
      <c r="Q265" s="15"/>
      <c r="R265" s="15"/>
      <c r="S265" s="4"/>
      <c r="T265" s="4"/>
      <c r="U265" s="4"/>
      <c r="V265" s="4"/>
      <c r="W265" s="4"/>
      <c r="X265" s="4"/>
      <c r="Y265" s="4"/>
      <c r="Z265" s="4"/>
    </row>
    <row r="266" spans="1:26" ht="15.75" customHeight="1" x14ac:dyDescent="0.25">
      <c r="A266" s="15"/>
      <c r="B266" s="15"/>
      <c r="C266" s="116"/>
      <c r="D266" s="117"/>
      <c r="E266" s="112"/>
      <c r="F266" s="115"/>
      <c r="G266" s="15"/>
      <c r="H266" s="15"/>
      <c r="I266" s="15"/>
      <c r="J266" s="15"/>
      <c r="K266" s="15"/>
      <c r="L266" s="15"/>
      <c r="M266" s="15"/>
      <c r="N266" s="15"/>
      <c r="O266" s="15"/>
      <c r="P266" s="15"/>
      <c r="Q266" s="15"/>
      <c r="R266" s="15"/>
      <c r="S266" s="4"/>
      <c r="T266" s="4"/>
      <c r="U266" s="4"/>
      <c r="V266" s="4"/>
      <c r="W266" s="4"/>
      <c r="X266" s="4"/>
      <c r="Y266" s="4"/>
      <c r="Z266" s="4"/>
    </row>
    <row r="267" spans="1:26" ht="15.75" customHeight="1" x14ac:dyDescent="0.25">
      <c r="A267" s="15"/>
      <c r="B267" s="15"/>
      <c r="C267" s="116"/>
      <c r="D267" s="117"/>
      <c r="E267" s="112"/>
      <c r="F267" s="115"/>
      <c r="G267" s="15"/>
      <c r="H267" s="15"/>
      <c r="I267" s="15"/>
      <c r="J267" s="15"/>
      <c r="K267" s="15"/>
      <c r="L267" s="15"/>
      <c r="M267" s="15"/>
      <c r="N267" s="15"/>
      <c r="O267" s="15"/>
      <c r="P267" s="15"/>
      <c r="Q267" s="15"/>
      <c r="R267" s="15"/>
      <c r="S267" s="4"/>
      <c r="T267" s="4"/>
      <c r="U267" s="4"/>
      <c r="V267" s="4"/>
      <c r="W267" s="4"/>
      <c r="X267" s="4"/>
      <c r="Y267" s="4"/>
      <c r="Z267" s="4"/>
    </row>
    <row r="268" spans="1:26" ht="15.75" customHeight="1" x14ac:dyDescent="0.25">
      <c r="A268" s="15"/>
      <c r="B268" s="15"/>
      <c r="C268" s="116"/>
      <c r="D268" s="117"/>
      <c r="E268" s="112"/>
      <c r="F268" s="115"/>
      <c r="G268" s="15"/>
      <c r="H268" s="15"/>
      <c r="I268" s="15"/>
      <c r="J268" s="15"/>
      <c r="K268" s="15"/>
      <c r="L268" s="15"/>
      <c r="M268" s="15"/>
      <c r="N268" s="15"/>
      <c r="O268" s="15"/>
      <c r="P268" s="15"/>
      <c r="Q268" s="15"/>
      <c r="R268" s="15"/>
      <c r="S268" s="4"/>
      <c r="T268" s="4"/>
      <c r="U268" s="4"/>
      <c r="V268" s="4"/>
      <c r="W268" s="4"/>
      <c r="X268" s="4"/>
      <c r="Y268" s="4"/>
      <c r="Z268" s="4"/>
    </row>
    <row r="269" spans="1:26" ht="15.75" customHeight="1" x14ac:dyDescent="0.25">
      <c r="A269" s="15"/>
      <c r="B269" s="15"/>
      <c r="C269" s="116"/>
      <c r="D269" s="117"/>
      <c r="E269" s="112"/>
      <c r="F269" s="115"/>
      <c r="G269" s="15"/>
      <c r="H269" s="15"/>
      <c r="I269" s="15"/>
      <c r="J269" s="15"/>
      <c r="K269" s="15"/>
      <c r="L269" s="15"/>
      <c r="M269" s="15"/>
      <c r="N269" s="15"/>
      <c r="O269" s="15"/>
      <c r="P269" s="15"/>
      <c r="Q269" s="15"/>
      <c r="R269" s="15"/>
      <c r="S269" s="4"/>
      <c r="T269" s="4"/>
      <c r="U269" s="4"/>
      <c r="V269" s="4"/>
      <c r="W269" s="4"/>
      <c r="X269" s="4"/>
      <c r="Y269" s="4"/>
      <c r="Z269" s="4"/>
    </row>
    <row r="270" spans="1:26" ht="15.75" customHeight="1" x14ac:dyDescent="0.25">
      <c r="A270" s="15"/>
      <c r="B270" s="15"/>
      <c r="C270" s="116"/>
      <c r="D270" s="117"/>
      <c r="E270" s="112"/>
      <c r="F270" s="115"/>
      <c r="G270" s="15"/>
      <c r="H270" s="15"/>
      <c r="I270" s="15"/>
      <c r="J270" s="15"/>
      <c r="K270" s="15"/>
      <c r="L270" s="15"/>
      <c r="M270" s="15"/>
      <c r="N270" s="15"/>
      <c r="O270" s="15"/>
      <c r="P270" s="15"/>
      <c r="Q270" s="15"/>
      <c r="R270" s="15"/>
      <c r="S270" s="4"/>
      <c r="T270" s="4"/>
      <c r="U270" s="4"/>
      <c r="V270" s="4"/>
      <c r="W270" s="4"/>
      <c r="X270" s="4"/>
      <c r="Y270" s="4"/>
      <c r="Z270" s="4"/>
    </row>
    <row r="271" spans="1:26" ht="15.75" customHeight="1" x14ac:dyDescent="0.25">
      <c r="A271" s="15"/>
      <c r="B271" s="15"/>
      <c r="C271" s="116"/>
      <c r="D271" s="117"/>
      <c r="E271" s="112"/>
      <c r="F271" s="115"/>
      <c r="G271" s="15"/>
      <c r="H271" s="15"/>
      <c r="I271" s="15"/>
      <c r="J271" s="15"/>
      <c r="K271" s="15"/>
      <c r="L271" s="15"/>
      <c r="M271" s="15"/>
      <c r="N271" s="15"/>
      <c r="O271" s="15"/>
      <c r="P271" s="15"/>
      <c r="Q271" s="15"/>
      <c r="R271" s="15"/>
      <c r="S271" s="4"/>
      <c r="T271" s="4"/>
      <c r="U271" s="4"/>
      <c r="V271" s="4"/>
      <c r="W271" s="4"/>
      <c r="X271" s="4"/>
      <c r="Y271" s="4"/>
      <c r="Z271" s="4"/>
    </row>
    <row r="272" spans="1:26" ht="15.75" customHeight="1" x14ac:dyDescent="0.25">
      <c r="A272" s="15"/>
      <c r="B272" s="15"/>
      <c r="C272" s="116"/>
      <c r="D272" s="117"/>
      <c r="E272" s="112"/>
      <c r="F272" s="115"/>
      <c r="G272" s="15"/>
      <c r="H272" s="15"/>
      <c r="I272" s="15"/>
      <c r="J272" s="15"/>
      <c r="K272" s="15"/>
      <c r="L272" s="15"/>
      <c r="M272" s="15"/>
      <c r="N272" s="15"/>
      <c r="O272" s="15"/>
      <c r="P272" s="15"/>
      <c r="Q272" s="15"/>
      <c r="R272" s="15"/>
      <c r="S272" s="4"/>
      <c r="T272" s="4"/>
      <c r="U272" s="4"/>
      <c r="V272" s="4"/>
      <c r="W272" s="4"/>
      <c r="X272" s="4"/>
      <c r="Y272" s="4"/>
      <c r="Z272" s="4"/>
    </row>
    <row r="273" spans="1:26" ht="15.75" customHeight="1" x14ac:dyDescent="0.25">
      <c r="A273" s="15"/>
      <c r="B273" s="15"/>
      <c r="C273" s="116"/>
      <c r="D273" s="117"/>
      <c r="E273" s="112"/>
      <c r="F273" s="115"/>
      <c r="G273" s="15"/>
      <c r="H273" s="15"/>
      <c r="I273" s="15"/>
      <c r="J273" s="15"/>
      <c r="K273" s="15"/>
      <c r="L273" s="15"/>
      <c r="M273" s="15"/>
      <c r="N273" s="15"/>
      <c r="O273" s="15"/>
      <c r="P273" s="15"/>
      <c r="Q273" s="15"/>
      <c r="R273" s="15"/>
      <c r="S273" s="4"/>
      <c r="T273" s="4"/>
      <c r="U273" s="4"/>
      <c r="V273" s="4"/>
      <c r="W273" s="4"/>
      <c r="X273" s="4"/>
      <c r="Y273" s="4"/>
      <c r="Z273" s="4"/>
    </row>
    <row r="274" spans="1:26" ht="15.75" customHeight="1" x14ac:dyDescent="0.25">
      <c r="A274" s="15"/>
      <c r="B274" s="15"/>
      <c r="C274" s="116"/>
      <c r="D274" s="117"/>
      <c r="E274" s="112"/>
      <c r="F274" s="115"/>
      <c r="G274" s="15"/>
      <c r="H274" s="15"/>
      <c r="I274" s="15"/>
      <c r="J274" s="15"/>
      <c r="K274" s="15"/>
      <c r="L274" s="15"/>
      <c r="M274" s="15"/>
      <c r="N274" s="15"/>
      <c r="O274" s="15"/>
      <c r="P274" s="15"/>
      <c r="Q274" s="15"/>
      <c r="R274" s="15"/>
      <c r="S274" s="4"/>
      <c r="T274" s="4"/>
      <c r="U274" s="4"/>
      <c r="V274" s="4"/>
      <c r="W274" s="4"/>
      <c r="X274" s="4"/>
      <c r="Y274" s="4"/>
      <c r="Z274" s="4"/>
    </row>
    <row r="275" spans="1:26" ht="15.75" customHeight="1" x14ac:dyDescent="0.25">
      <c r="A275" s="15"/>
      <c r="B275" s="15"/>
      <c r="C275" s="116"/>
      <c r="D275" s="117"/>
      <c r="E275" s="112"/>
      <c r="F275" s="115"/>
      <c r="G275" s="15"/>
      <c r="H275" s="15"/>
      <c r="I275" s="15"/>
      <c r="J275" s="15"/>
      <c r="K275" s="15"/>
      <c r="L275" s="15"/>
      <c r="M275" s="15"/>
      <c r="N275" s="15"/>
      <c r="O275" s="15"/>
      <c r="P275" s="15"/>
      <c r="Q275" s="15"/>
      <c r="R275" s="15"/>
      <c r="S275" s="4"/>
      <c r="T275" s="4"/>
      <c r="U275" s="4"/>
      <c r="V275" s="4"/>
      <c r="W275" s="4"/>
      <c r="X275" s="4"/>
      <c r="Y275" s="4"/>
      <c r="Z275" s="4"/>
    </row>
    <row r="276" spans="1:26" ht="15.75" customHeight="1" x14ac:dyDescent="0.25">
      <c r="A276" s="15"/>
      <c r="B276" s="15"/>
      <c r="C276" s="116"/>
      <c r="D276" s="117"/>
      <c r="E276" s="112"/>
      <c r="F276" s="115"/>
      <c r="G276" s="15"/>
      <c r="H276" s="15"/>
      <c r="I276" s="15"/>
      <c r="J276" s="15"/>
      <c r="K276" s="15"/>
      <c r="L276" s="15"/>
      <c r="M276" s="15"/>
      <c r="N276" s="15"/>
      <c r="O276" s="15"/>
      <c r="P276" s="15"/>
      <c r="Q276" s="15"/>
      <c r="R276" s="15"/>
      <c r="S276" s="4"/>
      <c r="T276" s="4"/>
      <c r="U276" s="4"/>
      <c r="V276" s="4"/>
      <c r="W276" s="4"/>
      <c r="X276" s="4"/>
      <c r="Y276" s="4"/>
      <c r="Z276" s="4"/>
    </row>
    <row r="277" spans="1:26" ht="15.75" customHeight="1" x14ac:dyDescent="0.25">
      <c r="A277" s="15"/>
      <c r="B277" s="15"/>
      <c r="C277" s="116"/>
      <c r="D277" s="117"/>
      <c r="E277" s="112"/>
      <c r="F277" s="115"/>
      <c r="G277" s="15"/>
      <c r="H277" s="15"/>
      <c r="I277" s="15"/>
      <c r="J277" s="15"/>
      <c r="K277" s="15"/>
      <c r="L277" s="15"/>
      <c r="M277" s="15"/>
      <c r="N277" s="15"/>
      <c r="O277" s="15"/>
      <c r="P277" s="15"/>
      <c r="Q277" s="15"/>
      <c r="R277" s="15"/>
      <c r="S277" s="4"/>
      <c r="T277" s="4"/>
      <c r="U277" s="4"/>
      <c r="V277" s="4"/>
      <c r="W277" s="4"/>
      <c r="X277" s="4"/>
      <c r="Y277" s="4"/>
      <c r="Z277" s="4"/>
    </row>
    <row r="278" spans="1:26" ht="15.75" customHeight="1" x14ac:dyDescent="0.25">
      <c r="A278" s="15"/>
      <c r="B278" s="15"/>
      <c r="C278" s="116"/>
      <c r="D278" s="117"/>
      <c r="E278" s="112"/>
      <c r="F278" s="115"/>
      <c r="G278" s="15"/>
      <c r="H278" s="15"/>
      <c r="I278" s="15"/>
      <c r="J278" s="15"/>
      <c r="K278" s="15"/>
      <c r="L278" s="15"/>
      <c r="M278" s="15"/>
      <c r="N278" s="15"/>
      <c r="O278" s="15"/>
      <c r="P278" s="15"/>
      <c r="Q278" s="15"/>
      <c r="R278" s="15"/>
      <c r="S278" s="4"/>
      <c r="T278" s="4"/>
      <c r="U278" s="4"/>
      <c r="V278" s="4"/>
      <c r="W278" s="4"/>
      <c r="X278" s="4"/>
      <c r="Y278" s="4"/>
      <c r="Z278" s="4"/>
    </row>
    <row r="279" spans="1:26" ht="15.75" customHeight="1" x14ac:dyDescent="0.25">
      <c r="A279" s="15"/>
      <c r="B279" s="15"/>
      <c r="C279" s="116"/>
      <c r="D279" s="117"/>
      <c r="E279" s="112"/>
      <c r="F279" s="115"/>
      <c r="G279" s="15"/>
      <c r="H279" s="15"/>
      <c r="I279" s="15"/>
      <c r="J279" s="15"/>
      <c r="K279" s="15"/>
      <c r="L279" s="15"/>
      <c r="M279" s="15"/>
      <c r="N279" s="15"/>
      <c r="O279" s="15"/>
      <c r="P279" s="15"/>
      <c r="Q279" s="15"/>
      <c r="R279" s="15"/>
      <c r="S279" s="4"/>
      <c r="T279" s="4"/>
      <c r="U279" s="4"/>
      <c r="V279" s="4"/>
      <c r="W279" s="4"/>
      <c r="X279" s="4"/>
      <c r="Y279" s="4"/>
      <c r="Z279" s="4"/>
    </row>
    <row r="280" spans="1:26" ht="15.75" customHeight="1" x14ac:dyDescent="0.25">
      <c r="A280" s="15"/>
      <c r="B280" s="15"/>
      <c r="C280" s="116"/>
      <c r="D280" s="117"/>
      <c r="E280" s="112"/>
      <c r="F280" s="115"/>
      <c r="G280" s="15"/>
      <c r="H280" s="15"/>
      <c r="I280" s="15"/>
      <c r="J280" s="15"/>
      <c r="K280" s="15"/>
      <c r="L280" s="15"/>
      <c r="M280" s="15"/>
      <c r="N280" s="15"/>
      <c r="O280" s="15"/>
      <c r="P280" s="15"/>
      <c r="Q280" s="15"/>
      <c r="R280" s="15"/>
      <c r="S280" s="4"/>
      <c r="T280" s="4"/>
      <c r="U280" s="4"/>
      <c r="V280" s="4"/>
      <c r="W280" s="4"/>
      <c r="X280" s="4"/>
      <c r="Y280" s="4"/>
      <c r="Z280" s="4"/>
    </row>
    <row r="281" spans="1:26" ht="15.75" customHeight="1" x14ac:dyDescent="0.25">
      <c r="A281" s="15"/>
      <c r="B281" s="15"/>
      <c r="C281" s="116"/>
      <c r="D281" s="117"/>
      <c r="E281" s="112"/>
      <c r="F281" s="115"/>
      <c r="G281" s="15"/>
      <c r="H281" s="15"/>
      <c r="I281" s="15"/>
      <c r="J281" s="15"/>
      <c r="K281" s="15"/>
      <c r="L281" s="15"/>
      <c r="M281" s="15"/>
      <c r="N281" s="15"/>
      <c r="O281" s="15"/>
      <c r="P281" s="15"/>
      <c r="Q281" s="15"/>
      <c r="R281" s="15"/>
      <c r="S281" s="4"/>
      <c r="T281" s="4"/>
      <c r="U281" s="4"/>
      <c r="V281" s="4"/>
      <c r="W281" s="4"/>
      <c r="X281" s="4"/>
      <c r="Y281" s="4"/>
      <c r="Z281" s="4"/>
    </row>
    <row r="282" spans="1:26" ht="15.75" customHeight="1" x14ac:dyDescent="0.25">
      <c r="A282" s="15"/>
      <c r="B282" s="15"/>
      <c r="C282" s="116"/>
      <c r="D282" s="117"/>
      <c r="E282" s="112"/>
      <c r="F282" s="115"/>
      <c r="G282" s="15"/>
      <c r="H282" s="15"/>
      <c r="I282" s="15"/>
      <c r="J282" s="15"/>
      <c r="K282" s="15"/>
      <c r="L282" s="15"/>
      <c r="M282" s="15"/>
      <c r="N282" s="15"/>
      <c r="O282" s="15"/>
      <c r="P282" s="15"/>
      <c r="Q282" s="15"/>
      <c r="R282" s="15"/>
      <c r="S282" s="4"/>
      <c r="T282" s="4"/>
      <c r="U282" s="4"/>
      <c r="V282" s="4"/>
      <c r="W282" s="4"/>
      <c r="X282" s="4"/>
      <c r="Y282" s="4"/>
      <c r="Z282" s="4"/>
    </row>
    <row r="283" spans="1:26" ht="15.75" customHeight="1" x14ac:dyDescent="0.25">
      <c r="A283" s="15"/>
      <c r="B283" s="15"/>
      <c r="C283" s="116"/>
      <c r="D283" s="117"/>
      <c r="E283" s="112"/>
      <c r="F283" s="115"/>
      <c r="G283" s="15"/>
      <c r="H283" s="15"/>
      <c r="I283" s="15"/>
      <c r="J283" s="15"/>
      <c r="K283" s="15"/>
      <c r="L283" s="15"/>
      <c r="M283" s="15"/>
      <c r="N283" s="15"/>
      <c r="O283" s="15"/>
      <c r="P283" s="15"/>
      <c r="Q283" s="15"/>
      <c r="R283" s="15"/>
      <c r="S283" s="4"/>
      <c r="T283" s="4"/>
      <c r="U283" s="4"/>
      <c r="V283" s="4"/>
      <c r="W283" s="4"/>
      <c r="X283" s="4"/>
      <c r="Y283" s="4"/>
      <c r="Z283" s="4"/>
    </row>
    <row r="284" spans="1:26" ht="15.75" customHeight="1" x14ac:dyDescent="0.25">
      <c r="A284" s="15"/>
      <c r="B284" s="15"/>
      <c r="C284" s="116"/>
      <c r="D284" s="117"/>
      <c r="E284" s="112"/>
      <c r="F284" s="115"/>
      <c r="G284" s="15"/>
      <c r="H284" s="15"/>
      <c r="I284" s="15"/>
      <c r="J284" s="15"/>
      <c r="K284" s="15"/>
      <c r="L284" s="15"/>
      <c r="M284" s="15"/>
      <c r="N284" s="15"/>
      <c r="O284" s="15"/>
      <c r="P284" s="15"/>
      <c r="Q284" s="15"/>
      <c r="R284" s="15"/>
      <c r="S284" s="4"/>
      <c r="T284" s="4"/>
      <c r="U284" s="4"/>
      <c r="V284" s="4"/>
      <c r="W284" s="4"/>
      <c r="X284" s="4"/>
      <c r="Y284" s="4"/>
      <c r="Z284" s="4"/>
    </row>
    <row r="285" spans="1:26" ht="15.75" customHeight="1" x14ac:dyDescent="0.25">
      <c r="A285" s="15"/>
      <c r="B285" s="15"/>
      <c r="C285" s="116"/>
      <c r="D285" s="117"/>
      <c r="E285" s="112"/>
      <c r="F285" s="115"/>
      <c r="G285" s="15"/>
      <c r="H285" s="15"/>
      <c r="I285" s="15"/>
      <c r="J285" s="15"/>
      <c r="K285" s="15"/>
      <c r="L285" s="15"/>
      <c r="M285" s="15"/>
      <c r="N285" s="15"/>
      <c r="O285" s="15"/>
      <c r="P285" s="15"/>
      <c r="Q285" s="15"/>
      <c r="R285" s="15"/>
      <c r="S285" s="4"/>
      <c r="T285" s="4"/>
      <c r="U285" s="4"/>
      <c r="V285" s="4"/>
      <c r="W285" s="4"/>
      <c r="X285" s="4"/>
      <c r="Y285" s="4"/>
      <c r="Z285" s="4"/>
    </row>
    <row r="286" spans="1:26" ht="15.75" customHeight="1" x14ac:dyDescent="0.25">
      <c r="A286" s="15"/>
      <c r="B286" s="15"/>
      <c r="C286" s="116"/>
      <c r="D286" s="117"/>
      <c r="E286" s="112"/>
      <c r="F286" s="115"/>
      <c r="G286" s="15"/>
      <c r="H286" s="15"/>
      <c r="I286" s="15"/>
      <c r="J286" s="15"/>
      <c r="K286" s="15"/>
      <c r="L286" s="15"/>
      <c r="M286" s="15"/>
      <c r="N286" s="15"/>
      <c r="O286" s="15"/>
      <c r="P286" s="15"/>
      <c r="Q286" s="15"/>
      <c r="R286" s="15"/>
      <c r="S286" s="4"/>
      <c r="T286" s="4"/>
      <c r="U286" s="4"/>
      <c r="V286" s="4"/>
      <c r="W286" s="4"/>
      <c r="X286" s="4"/>
      <c r="Y286" s="4"/>
      <c r="Z286" s="4"/>
    </row>
    <row r="287" spans="1:26" ht="15.75" customHeight="1" x14ac:dyDescent="0.25">
      <c r="A287" s="15"/>
      <c r="B287" s="15"/>
      <c r="C287" s="116"/>
      <c r="D287" s="117"/>
      <c r="E287" s="112"/>
      <c r="F287" s="115"/>
      <c r="G287" s="15"/>
      <c r="H287" s="15"/>
      <c r="I287" s="15"/>
      <c r="J287" s="15"/>
      <c r="K287" s="15"/>
      <c r="L287" s="15"/>
      <c r="M287" s="15"/>
      <c r="N287" s="15"/>
      <c r="O287" s="15"/>
      <c r="P287" s="15"/>
      <c r="Q287" s="15"/>
      <c r="R287" s="15"/>
      <c r="S287" s="4"/>
      <c r="T287" s="4"/>
      <c r="U287" s="4"/>
      <c r="V287" s="4"/>
      <c r="W287" s="4"/>
      <c r="X287" s="4"/>
      <c r="Y287" s="4"/>
      <c r="Z287" s="4"/>
    </row>
    <row r="288" spans="1:26" ht="15.75" customHeight="1" x14ac:dyDescent="0.25">
      <c r="A288" s="15"/>
      <c r="B288" s="15"/>
      <c r="C288" s="116"/>
      <c r="D288" s="117"/>
      <c r="E288" s="112"/>
      <c r="F288" s="115"/>
      <c r="G288" s="15"/>
      <c r="H288" s="15"/>
      <c r="I288" s="15"/>
      <c r="J288" s="15"/>
      <c r="K288" s="15"/>
      <c r="L288" s="15"/>
      <c r="M288" s="15"/>
      <c r="N288" s="15"/>
      <c r="O288" s="15"/>
      <c r="P288" s="15"/>
      <c r="Q288" s="15"/>
      <c r="R288" s="15"/>
      <c r="S288" s="4"/>
      <c r="T288" s="4"/>
      <c r="U288" s="4"/>
      <c r="V288" s="4"/>
      <c r="W288" s="4"/>
      <c r="X288" s="4"/>
      <c r="Y288" s="4"/>
      <c r="Z288" s="4"/>
    </row>
    <row r="289" spans="1:26" ht="15.75" customHeight="1" x14ac:dyDescent="0.25">
      <c r="A289" s="15"/>
      <c r="B289" s="15"/>
      <c r="C289" s="116"/>
      <c r="D289" s="117"/>
      <c r="E289" s="112"/>
      <c r="F289" s="115"/>
      <c r="G289" s="15"/>
      <c r="H289" s="15"/>
      <c r="I289" s="15"/>
      <c r="J289" s="15"/>
      <c r="K289" s="15"/>
      <c r="L289" s="15"/>
      <c r="M289" s="15"/>
      <c r="N289" s="15"/>
      <c r="O289" s="15"/>
      <c r="P289" s="15"/>
      <c r="Q289" s="15"/>
      <c r="R289" s="15"/>
      <c r="S289" s="4"/>
      <c r="T289" s="4"/>
      <c r="U289" s="4"/>
      <c r="V289" s="4"/>
      <c r="W289" s="4"/>
      <c r="X289" s="4"/>
      <c r="Y289" s="4"/>
      <c r="Z289" s="4"/>
    </row>
    <row r="290" spans="1:26" ht="15.75" customHeight="1" x14ac:dyDescent="0.25">
      <c r="A290" s="15"/>
      <c r="B290" s="15"/>
      <c r="C290" s="116"/>
      <c r="D290" s="117"/>
      <c r="E290" s="112"/>
      <c r="F290" s="115"/>
      <c r="G290" s="15"/>
      <c r="H290" s="15"/>
      <c r="I290" s="15"/>
      <c r="J290" s="15"/>
      <c r="K290" s="15"/>
      <c r="L290" s="15"/>
      <c r="M290" s="15"/>
      <c r="N290" s="15"/>
      <c r="O290" s="15"/>
      <c r="P290" s="15"/>
      <c r="Q290" s="15"/>
      <c r="R290" s="15"/>
      <c r="S290" s="4"/>
      <c r="T290" s="4"/>
      <c r="U290" s="4"/>
      <c r="V290" s="4"/>
      <c r="W290" s="4"/>
      <c r="X290" s="4"/>
      <c r="Y290" s="4"/>
      <c r="Z290" s="4"/>
    </row>
    <row r="291" spans="1:26" ht="15.75" customHeight="1" x14ac:dyDescent="0.25">
      <c r="A291" s="15"/>
      <c r="B291" s="15"/>
      <c r="C291" s="116"/>
      <c r="D291" s="117"/>
      <c r="E291" s="112"/>
      <c r="F291" s="115"/>
      <c r="G291" s="15"/>
      <c r="H291" s="15"/>
      <c r="I291" s="15"/>
      <c r="J291" s="15"/>
      <c r="K291" s="15"/>
      <c r="L291" s="15"/>
      <c r="M291" s="15"/>
      <c r="N291" s="15"/>
      <c r="O291" s="15"/>
      <c r="P291" s="15"/>
      <c r="Q291" s="15"/>
      <c r="R291" s="15"/>
      <c r="S291" s="4"/>
      <c r="T291" s="4"/>
      <c r="U291" s="4"/>
      <c r="V291" s="4"/>
      <c r="W291" s="4"/>
      <c r="X291" s="4"/>
      <c r="Y291" s="4"/>
      <c r="Z291" s="4"/>
    </row>
    <row r="292" spans="1:26" ht="15.75" customHeight="1" x14ac:dyDescent="0.25">
      <c r="A292" s="15"/>
      <c r="B292" s="15"/>
      <c r="C292" s="116"/>
      <c r="D292" s="117"/>
      <c r="E292" s="112"/>
      <c r="F292" s="115"/>
      <c r="G292" s="15"/>
      <c r="H292" s="15"/>
      <c r="I292" s="15"/>
      <c r="J292" s="15"/>
      <c r="K292" s="15"/>
      <c r="L292" s="15"/>
      <c r="M292" s="15"/>
      <c r="N292" s="15"/>
      <c r="O292" s="15"/>
      <c r="P292" s="15"/>
      <c r="Q292" s="15"/>
      <c r="R292" s="15"/>
      <c r="S292" s="4"/>
      <c r="T292" s="4"/>
      <c r="U292" s="4"/>
      <c r="V292" s="4"/>
      <c r="W292" s="4"/>
      <c r="X292" s="4"/>
      <c r="Y292" s="4"/>
      <c r="Z292" s="4"/>
    </row>
    <row r="293" spans="1:26" ht="15.75" customHeight="1" x14ac:dyDescent="0.25">
      <c r="A293" s="15"/>
      <c r="B293" s="15"/>
      <c r="C293" s="116"/>
      <c r="D293" s="117"/>
      <c r="E293" s="112"/>
      <c r="F293" s="115"/>
      <c r="G293" s="15"/>
      <c r="H293" s="15"/>
      <c r="I293" s="15"/>
      <c r="J293" s="15"/>
      <c r="K293" s="15"/>
      <c r="L293" s="15"/>
      <c r="M293" s="15"/>
      <c r="N293" s="15"/>
      <c r="O293" s="15"/>
      <c r="P293" s="15"/>
      <c r="Q293" s="15"/>
      <c r="R293" s="15"/>
      <c r="S293" s="4"/>
      <c r="T293" s="4"/>
      <c r="U293" s="4"/>
      <c r="V293" s="4"/>
      <c r="W293" s="4"/>
      <c r="X293" s="4"/>
      <c r="Y293" s="4"/>
      <c r="Z293" s="4"/>
    </row>
    <row r="294" spans="1:26" ht="15.75" customHeight="1" x14ac:dyDescent="0.25">
      <c r="A294" s="15"/>
      <c r="B294" s="15"/>
      <c r="C294" s="116"/>
      <c r="D294" s="117"/>
      <c r="E294" s="112"/>
      <c r="F294" s="115"/>
      <c r="G294" s="15"/>
      <c r="H294" s="15"/>
      <c r="I294" s="15"/>
      <c r="J294" s="15"/>
      <c r="K294" s="15"/>
      <c r="L294" s="15"/>
      <c r="M294" s="15"/>
      <c r="N294" s="15"/>
      <c r="O294" s="15"/>
      <c r="P294" s="15"/>
      <c r="Q294" s="15"/>
      <c r="R294" s="15"/>
      <c r="S294" s="4"/>
      <c r="T294" s="4"/>
      <c r="U294" s="4"/>
      <c r="V294" s="4"/>
      <c r="W294" s="4"/>
      <c r="X294" s="4"/>
      <c r="Y294" s="4"/>
      <c r="Z294" s="4"/>
    </row>
    <row r="295" spans="1:26" ht="15.75" customHeight="1" x14ac:dyDescent="0.25">
      <c r="A295" s="15"/>
      <c r="B295" s="15"/>
      <c r="C295" s="116"/>
      <c r="D295" s="117"/>
      <c r="E295" s="112"/>
      <c r="F295" s="115"/>
      <c r="G295" s="15"/>
      <c r="H295" s="15"/>
      <c r="I295" s="15"/>
      <c r="J295" s="15"/>
      <c r="K295" s="15"/>
      <c r="L295" s="15"/>
      <c r="M295" s="15"/>
      <c r="N295" s="15"/>
      <c r="O295" s="15"/>
      <c r="P295" s="15"/>
      <c r="Q295" s="15"/>
      <c r="R295" s="15"/>
      <c r="S295" s="4"/>
      <c r="T295" s="4"/>
      <c r="U295" s="4"/>
      <c r="V295" s="4"/>
      <c r="W295" s="4"/>
      <c r="X295" s="4"/>
      <c r="Y295" s="4"/>
      <c r="Z295" s="4"/>
    </row>
    <row r="296" spans="1:26" ht="15.75" customHeight="1" x14ac:dyDescent="0.25">
      <c r="A296" s="15"/>
      <c r="B296" s="15"/>
      <c r="C296" s="116"/>
      <c r="D296" s="117"/>
      <c r="E296" s="112"/>
      <c r="F296" s="115"/>
      <c r="G296" s="15"/>
      <c r="H296" s="15"/>
      <c r="I296" s="15"/>
      <c r="J296" s="15"/>
      <c r="K296" s="15"/>
      <c r="L296" s="15"/>
      <c r="M296" s="15"/>
      <c r="N296" s="15"/>
      <c r="O296" s="15"/>
      <c r="P296" s="15"/>
      <c r="Q296" s="15"/>
      <c r="R296" s="15"/>
      <c r="S296" s="4"/>
      <c r="T296" s="4"/>
      <c r="U296" s="4"/>
      <c r="V296" s="4"/>
      <c r="W296" s="4"/>
      <c r="X296" s="4"/>
      <c r="Y296" s="4"/>
      <c r="Z296" s="4"/>
    </row>
    <row r="297" spans="1:26" ht="15.75" customHeight="1" x14ac:dyDescent="0.25">
      <c r="A297" s="15"/>
      <c r="B297" s="15"/>
      <c r="C297" s="116"/>
      <c r="D297" s="117"/>
      <c r="E297" s="112"/>
      <c r="F297" s="115"/>
      <c r="G297" s="15"/>
      <c r="H297" s="15"/>
      <c r="I297" s="15"/>
      <c r="J297" s="15"/>
      <c r="K297" s="15"/>
      <c r="L297" s="15"/>
      <c r="M297" s="15"/>
      <c r="N297" s="15"/>
      <c r="O297" s="15"/>
      <c r="P297" s="15"/>
      <c r="Q297" s="15"/>
      <c r="R297" s="15"/>
      <c r="S297" s="4"/>
      <c r="T297" s="4"/>
      <c r="U297" s="4"/>
      <c r="V297" s="4"/>
      <c r="W297" s="4"/>
      <c r="X297" s="4"/>
      <c r="Y297" s="4"/>
      <c r="Z297" s="4"/>
    </row>
    <row r="298" spans="1:26" ht="15.75" customHeight="1" x14ac:dyDescent="0.25">
      <c r="A298" s="15"/>
      <c r="B298" s="15"/>
      <c r="C298" s="116"/>
      <c r="D298" s="117"/>
      <c r="E298" s="112"/>
      <c r="F298" s="115"/>
      <c r="G298" s="15"/>
      <c r="H298" s="15"/>
      <c r="I298" s="15"/>
      <c r="J298" s="15"/>
      <c r="K298" s="15"/>
      <c r="L298" s="15"/>
      <c r="M298" s="15"/>
      <c r="N298" s="15"/>
      <c r="O298" s="15"/>
      <c r="P298" s="15"/>
      <c r="Q298" s="15"/>
      <c r="R298" s="15"/>
      <c r="S298" s="4"/>
      <c r="T298" s="4"/>
      <c r="U298" s="4"/>
      <c r="V298" s="4"/>
      <c r="W298" s="4"/>
      <c r="X298" s="4"/>
      <c r="Y298" s="4"/>
      <c r="Z298" s="4"/>
    </row>
    <row r="299" spans="1:26" ht="15.75" customHeight="1" x14ac:dyDescent="0.25">
      <c r="A299" s="15"/>
      <c r="B299" s="15"/>
      <c r="C299" s="116"/>
      <c r="D299" s="117"/>
      <c r="E299" s="112"/>
      <c r="F299" s="115"/>
      <c r="G299" s="15"/>
      <c r="H299" s="15"/>
      <c r="I299" s="15"/>
      <c r="J299" s="15"/>
      <c r="K299" s="15"/>
      <c r="L299" s="15"/>
      <c r="M299" s="15"/>
      <c r="N299" s="15"/>
      <c r="O299" s="15"/>
      <c r="P299" s="15"/>
      <c r="Q299" s="15"/>
      <c r="R299" s="15"/>
      <c r="S299" s="4"/>
      <c r="T299" s="4"/>
      <c r="U299" s="4"/>
      <c r="V299" s="4"/>
      <c r="W299" s="4"/>
      <c r="X299" s="4"/>
      <c r="Y299" s="4"/>
      <c r="Z299" s="4"/>
    </row>
    <row r="300" spans="1:26" ht="15.75" customHeight="1" x14ac:dyDescent="0.25">
      <c r="A300" s="15"/>
      <c r="B300" s="15"/>
      <c r="C300" s="116"/>
      <c r="D300" s="117"/>
      <c r="E300" s="112"/>
      <c r="F300" s="115"/>
      <c r="G300" s="15"/>
      <c r="H300" s="15"/>
      <c r="I300" s="15"/>
      <c r="J300" s="15"/>
      <c r="K300" s="15"/>
      <c r="L300" s="15"/>
      <c r="M300" s="15"/>
      <c r="N300" s="15"/>
      <c r="O300" s="15"/>
      <c r="P300" s="15"/>
      <c r="Q300" s="15"/>
      <c r="R300" s="15"/>
      <c r="S300" s="4"/>
      <c r="T300" s="4"/>
      <c r="U300" s="4"/>
      <c r="V300" s="4"/>
      <c r="W300" s="4"/>
      <c r="X300" s="4"/>
      <c r="Y300" s="4"/>
      <c r="Z300" s="4"/>
    </row>
    <row r="301" spans="1:26" ht="15.75" customHeight="1" x14ac:dyDescent="0.25">
      <c r="A301" s="15"/>
      <c r="B301" s="15"/>
      <c r="C301" s="116"/>
      <c r="D301" s="117"/>
      <c r="E301" s="112"/>
      <c r="F301" s="115"/>
      <c r="G301" s="15"/>
      <c r="H301" s="15"/>
      <c r="I301" s="15"/>
      <c r="J301" s="15"/>
      <c r="K301" s="15"/>
      <c r="L301" s="15"/>
      <c r="M301" s="15"/>
      <c r="N301" s="15"/>
      <c r="O301" s="15"/>
      <c r="P301" s="15"/>
      <c r="Q301" s="15"/>
      <c r="R301" s="15"/>
      <c r="S301" s="4"/>
      <c r="T301" s="4"/>
      <c r="U301" s="4"/>
      <c r="V301" s="4"/>
      <c r="W301" s="4"/>
      <c r="X301" s="4"/>
      <c r="Y301" s="4"/>
      <c r="Z301" s="4"/>
    </row>
    <row r="302" spans="1:26" ht="15.75" customHeight="1" x14ac:dyDescent="0.25">
      <c r="A302" s="15"/>
      <c r="B302" s="15"/>
      <c r="C302" s="116"/>
      <c r="D302" s="117"/>
      <c r="E302" s="112"/>
      <c r="F302" s="115"/>
      <c r="G302" s="15"/>
      <c r="H302" s="15"/>
      <c r="I302" s="15"/>
      <c r="J302" s="15"/>
      <c r="K302" s="15"/>
      <c r="L302" s="15"/>
      <c r="M302" s="15"/>
      <c r="N302" s="15"/>
      <c r="O302" s="15"/>
      <c r="P302" s="15"/>
      <c r="Q302" s="15"/>
      <c r="R302" s="15"/>
      <c r="S302" s="4"/>
      <c r="T302" s="4"/>
      <c r="U302" s="4"/>
      <c r="V302" s="4"/>
      <c r="W302" s="4"/>
      <c r="X302" s="4"/>
      <c r="Y302" s="4"/>
      <c r="Z302" s="4"/>
    </row>
    <row r="303" spans="1:26" ht="15.75" customHeight="1" x14ac:dyDescent="0.25">
      <c r="A303" s="15"/>
      <c r="B303" s="15"/>
      <c r="C303" s="116"/>
      <c r="D303" s="117"/>
      <c r="E303" s="112"/>
      <c r="F303" s="115"/>
      <c r="G303" s="15"/>
      <c r="H303" s="15"/>
      <c r="I303" s="15"/>
      <c r="J303" s="15"/>
      <c r="K303" s="15"/>
      <c r="L303" s="15"/>
      <c r="M303" s="15"/>
      <c r="N303" s="15"/>
      <c r="O303" s="15"/>
      <c r="P303" s="15"/>
      <c r="Q303" s="15"/>
      <c r="R303" s="15"/>
      <c r="S303" s="4"/>
      <c r="T303" s="4"/>
      <c r="U303" s="4"/>
      <c r="V303" s="4"/>
      <c r="W303" s="4"/>
      <c r="X303" s="4"/>
      <c r="Y303" s="4"/>
      <c r="Z303" s="4"/>
    </row>
    <row r="304" spans="1:26" ht="15.75" customHeight="1" x14ac:dyDescent="0.25">
      <c r="A304" s="15"/>
      <c r="B304" s="15"/>
      <c r="C304" s="116"/>
      <c r="D304" s="117"/>
      <c r="E304" s="112"/>
      <c r="F304" s="115"/>
      <c r="G304" s="15"/>
      <c r="H304" s="15"/>
      <c r="I304" s="15"/>
      <c r="J304" s="15"/>
      <c r="K304" s="15"/>
      <c r="L304" s="15"/>
      <c r="M304" s="15"/>
      <c r="N304" s="15"/>
      <c r="O304" s="15"/>
      <c r="P304" s="15"/>
      <c r="Q304" s="15"/>
      <c r="R304" s="15"/>
      <c r="S304" s="4"/>
      <c r="T304" s="4"/>
      <c r="U304" s="4"/>
      <c r="V304" s="4"/>
      <c r="W304" s="4"/>
      <c r="X304" s="4"/>
      <c r="Y304" s="4"/>
      <c r="Z304" s="4"/>
    </row>
    <row r="305" spans="1:26" ht="15.75" customHeight="1" x14ac:dyDescent="0.25">
      <c r="A305" s="15"/>
      <c r="B305" s="15"/>
      <c r="C305" s="116"/>
      <c r="D305" s="117"/>
      <c r="E305" s="112"/>
      <c r="F305" s="115"/>
      <c r="G305" s="15"/>
      <c r="H305" s="15"/>
      <c r="I305" s="15"/>
      <c r="J305" s="15"/>
      <c r="K305" s="15"/>
      <c r="L305" s="15"/>
      <c r="M305" s="15"/>
      <c r="N305" s="15"/>
      <c r="O305" s="15"/>
      <c r="P305" s="15"/>
      <c r="Q305" s="15"/>
      <c r="R305" s="15"/>
      <c r="S305" s="4"/>
      <c r="T305" s="4"/>
      <c r="U305" s="4"/>
      <c r="V305" s="4"/>
      <c r="W305" s="4"/>
      <c r="X305" s="4"/>
      <c r="Y305" s="4"/>
      <c r="Z305" s="4"/>
    </row>
    <row r="306" spans="1:26" ht="15.75" customHeight="1" x14ac:dyDescent="0.25">
      <c r="A306" s="15"/>
      <c r="B306" s="15"/>
      <c r="C306" s="116"/>
      <c r="D306" s="117"/>
      <c r="E306" s="112"/>
      <c r="F306" s="115"/>
      <c r="G306" s="15"/>
      <c r="H306" s="15"/>
      <c r="I306" s="15"/>
      <c r="J306" s="15"/>
      <c r="K306" s="15"/>
      <c r="L306" s="15"/>
      <c r="M306" s="15"/>
      <c r="N306" s="15"/>
      <c r="O306" s="15"/>
      <c r="P306" s="15"/>
      <c r="Q306" s="15"/>
      <c r="R306" s="15"/>
      <c r="S306" s="4"/>
      <c r="T306" s="4"/>
      <c r="U306" s="4"/>
      <c r="V306" s="4"/>
      <c r="W306" s="4"/>
      <c r="X306" s="4"/>
      <c r="Y306" s="4"/>
      <c r="Z306" s="4"/>
    </row>
    <row r="307" spans="1:26" ht="15.75" customHeight="1" x14ac:dyDescent="0.25">
      <c r="A307" s="15"/>
      <c r="B307" s="15"/>
      <c r="C307" s="116"/>
      <c r="D307" s="117"/>
      <c r="E307" s="112"/>
      <c r="F307" s="115"/>
      <c r="G307" s="15"/>
      <c r="H307" s="15"/>
      <c r="I307" s="15"/>
      <c r="J307" s="15"/>
      <c r="K307" s="15"/>
      <c r="L307" s="15"/>
      <c r="M307" s="15"/>
      <c r="N307" s="15"/>
      <c r="O307" s="15"/>
      <c r="P307" s="15"/>
      <c r="Q307" s="15"/>
      <c r="R307" s="15"/>
      <c r="S307" s="4"/>
      <c r="T307" s="4"/>
      <c r="U307" s="4"/>
      <c r="V307" s="4"/>
      <c r="W307" s="4"/>
      <c r="X307" s="4"/>
      <c r="Y307" s="4"/>
      <c r="Z307" s="4"/>
    </row>
    <row r="308" spans="1:26" ht="15.75" customHeight="1" x14ac:dyDescent="0.25">
      <c r="A308" s="15"/>
      <c r="B308" s="15"/>
      <c r="C308" s="116"/>
      <c r="D308" s="117"/>
      <c r="E308" s="112"/>
      <c r="F308" s="115"/>
      <c r="G308" s="15"/>
      <c r="H308" s="15"/>
      <c r="I308" s="15"/>
      <c r="J308" s="15"/>
      <c r="K308" s="15"/>
      <c r="L308" s="15"/>
      <c r="M308" s="15"/>
      <c r="N308" s="15"/>
      <c r="O308" s="15"/>
      <c r="P308" s="15"/>
      <c r="Q308" s="15"/>
      <c r="R308" s="15"/>
      <c r="S308" s="4"/>
      <c r="T308" s="4"/>
      <c r="U308" s="4"/>
      <c r="V308" s="4"/>
      <c r="W308" s="4"/>
      <c r="X308" s="4"/>
      <c r="Y308" s="4"/>
      <c r="Z308" s="4"/>
    </row>
    <row r="309" spans="1:26" ht="15.75" customHeight="1" x14ac:dyDescent="0.25">
      <c r="A309" s="15"/>
      <c r="B309" s="15"/>
      <c r="C309" s="116"/>
      <c r="D309" s="117"/>
      <c r="E309" s="112"/>
      <c r="F309" s="115"/>
      <c r="G309" s="15"/>
      <c r="H309" s="15"/>
      <c r="I309" s="15"/>
      <c r="J309" s="15"/>
      <c r="K309" s="15"/>
      <c r="L309" s="15"/>
      <c r="M309" s="15"/>
      <c r="N309" s="15"/>
      <c r="O309" s="15"/>
      <c r="P309" s="15"/>
      <c r="Q309" s="15"/>
      <c r="R309" s="15"/>
      <c r="S309" s="4"/>
      <c r="T309" s="4"/>
      <c r="U309" s="4"/>
      <c r="V309" s="4"/>
      <c r="W309" s="4"/>
      <c r="X309" s="4"/>
      <c r="Y309" s="4"/>
      <c r="Z309" s="4"/>
    </row>
    <row r="310" spans="1:26" ht="15.75" customHeight="1" x14ac:dyDescent="0.25">
      <c r="A310" s="15"/>
      <c r="B310" s="15"/>
      <c r="C310" s="116"/>
      <c r="D310" s="117"/>
      <c r="E310" s="112"/>
      <c r="F310" s="115"/>
      <c r="G310" s="15"/>
      <c r="H310" s="15"/>
      <c r="I310" s="15"/>
      <c r="J310" s="15"/>
      <c r="K310" s="15"/>
      <c r="L310" s="15"/>
      <c r="M310" s="15"/>
      <c r="N310" s="15"/>
      <c r="O310" s="15"/>
      <c r="P310" s="15"/>
      <c r="Q310" s="15"/>
      <c r="R310" s="15"/>
      <c r="S310" s="4"/>
      <c r="T310" s="4"/>
      <c r="U310" s="4"/>
      <c r="V310" s="4"/>
      <c r="W310" s="4"/>
      <c r="X310" s="4"/>
      <c r="Y310" s="4"/>
      <c r="Z310" s="4"/>
    </row>
    <row r="311" spans="1:26" ht="15.75" customHeight="1" x14ac:dyDescent="0.25">
      <c r="A311" s="15"/>
      <c r="B311" s="15"/>
      <c r="C311" s="116"/>
      <c r="D311" s="117"/>
      <c r="E311" s="112"/>
      <c r="F311" s="115"/>
      <c r="G311" s="15"/>
      <c r="H311" s="15"/>
      <c r="I311" s="15"/>
      <c r="J311" s="15"/>
      <c r="K311" s="15"/>
      <c r="L311" s="15"/>
      <c r="M311" s="15"/>
      <c r="N311" s="15"/>
      <c r="O311" s="15"/>
      <c r="P311" s="15"/>
      <c r="Q311" s="15"/>
      <c r="R311" s="15"/>
      <c r="S311" s="4"/>
      <c r="T311" s="4"/>
      <c r="U311" s="4"/>
      <c r="V311" s="4"/>
      <c r="W311" s="4"/>
      <c r="X311" s="4"/>
      <c r="Y311" s="4"/>
      <c r="Z311" s="4"/>
    </row>
    <row r="312" spans="1:26" ht="15.75" customHeight="1" x14ac:dyDescent="0.25">
      <c r="A312" s="15"/>
      <c r="B312" s="15"/>
      <c r="C312" s="116"/>
      <c r="D312" s="117"/>
      <c r="E312" s="112"/>
      <c r="F312" s="115"/>
      <c r="G312" s="15"/>
      <c r="H312" s="15"/>
      <c r="I312" s="15"/>
      <c r="J312" s="15"/>
      <c r="K312" s="15"/>
      <c r="L312" s="15"/>
      <c r="M312" s="15"/>
      <c r="N312" s="15"/>
      <c r="O312" s="15"/>
      <c r="P312" s="15"/>
      <c r="Q312" s="15"/>
      <c r="R312" s="15"/>
      <c r="S312" s="4"/>
      <c r="T312" s="4"/>
      <c r="U312" s="4"/>
      <c r="V312" s="4"/>
      <c r="W312" s="4"/>
      <c r="X312" s="4"/>
      <c r="Y312" s="4"/>
      <c r="Z312" s="4"/>
    </row>
    <row r="313" spans="1:26" ht="15.75" customHeight="1" x14ac:dyDescent="0.25">
      <c r="A313" s="15"/>
      <c r="B313" s="15"/>
      <c r="C313" s="116"/>
      <c r="D313" s="117"/>
      <c r="E313" s="112"/>
      <c r="F313" s="115"/>
      <c r="G313" s="15"/>
      <c r="H313" s="15"/>
      <c r="I313" s="15"/>
      <c r="J313" s="15"/>
      <c r="K313" s="15"/>
      <c r="L313" s="15"/>
      <c r="M313" s="15"/>
      <c r="N313" s="15"/>
      <c r="O313" s="15"/>
      <c r="P313" s="15"/>
      <c r="Q313" s="15"/>
      <c r="R313" s="15"/>
      <c r="S313" s="4"/>
      <c r="T313" s="4"/>
      <c r="U313" s="4"/>
      <c r="V313" s="4"/>
      <c r="W313" s="4"/>
      <c r="X313" s="4"/>
      <c r="Y313" s="4"/>
      <c r="Z313" s="4"/>
    </row>
    <row r="314" spans="1:26" ht="15.75" customHeight="1" x14ac:dyDescent="0.25">
      <c r="A314" s="15"/>
      <c r="B314" s="15"/>
      <c r="C314" s="116"/>
      <c r="D314" s="117"/>
      <c r="E314" s="112"/>
      <c r="F314" s="115"/>
      <c r="G314" s="15"/>
      <c r="H314" s="15"/>
      <c r="I314" s="15"/>
      <c r="J314" s="15"/>
      <c r="K314" s="15"/>
      <c r="L314" s="15"/>
      <c r="M314" s="15"/>
      <c r="N314" s="15"/>
      <c r="O314" s="15"/>
      <c r="P314" s="15"/>
      <c r="Q314" s="15"/>
      <c r="R314" s="15"/>
      <c r="S314" s="4"/>
      <c r="T314" s="4"/>
      <c r="U314" s="4"/>
      <c r="V314" s="4"/>
      <c r="W314" s="4"/>
      <c r="X314" s="4"/>
      <c r="Y314" s="4"/>
      <c r="Z314" s="4"/>
    </row>
    <row r="315" spans="1:26" ht="15.75" customHeight="1" x14ac:dyDescent="0.25">
      <c r="A315" s="15"/>
      <c r="B315" s="15"/>
      <c r="C315" s="116"/>
      <c r="D315" s="117"/>
      <c r="E315" s="112"/>
      <c r="F315" s="115"/>
      <c r="G315" s="15"/>
      <c r="H315" s="15"/>
      <c r="I315" s="15"/>
      <c r="J315" s="15"/>
      <c r="K315" s="15"/>
      <c r="L315" s="15"/>
      <c r="M315" s="15"/>
      <c r="N315" s="15"/>
      <c r="O315" s="15"/>
      <c r="P315" s="15"/>
      <c r="Q315" s="15"/>
      <c r="R315" s="15"/>
      <c r="S315" s="4"/>
      <c r="T315" s="4"/>
      <c r="U315" s="4"/>
      <c r="V315" s="4"/>
      <c r="W315" s="4"/>
      <c r="X315" s="4"/>
      <c r="Y315" s="4"/>
      <c r="Z315" s="4"/>
    </row>
    <row r="316" spans="1:26" ht="15.75" customHeight="1" x14ac:dyDescent="0.25">
      <c r="A316" s="15"/>
      <c r="B316" s="15"/>
      <c r="C316" s="116"/>
      <c r="D316" s="117"/>
      <c r="E316" s="112"/>
      <c r="F316" s="115"/>
      <c r="G316" s="15"/>
      <c r="H316" s="15"/>
      <c r="I316" s="15"/>
      <c r="J316" s="15"/>
      <c r="K316" s="15"/>
      <c r="L316" s="15"/>
      <c r="M316" s="15"/>
      <c r="N316" s="15"/>
      <c r="O316" s="15"/>
      <c r="P316" s="15"/>
      <c r="Q316" s="15"/>
      <c r="R316" s="15"/>
      <c r="S316" s="4"/>
      <c r="T316" s="4"/>
      <c r="U316" s="4"/>
      <c r="V316" s="4"/>
      <c r="W316" s="4"/>
      <c r="X316" s="4"/>
      <c r="Y316" s="4"/>
      <c r="Z316" s="4"/>
    </row>
    <row r="317" spans="1:26" ht="15.75" customHeight="1" x14ac:dyDescent="0.25">
      <c r="A317" s="15"/>
      <c r="B317" s="15"/>
      <c r="C317" s="116"/>
      <c r="D317" s="117"/>
      <c r="E317" s="112"/>
      <c r="F317" s="115"/>
      <c r="G317" s="15"/>
      <c r="H317" s="15"/>
      <c r="I317" s="15"/>
      <c r="J317" s="15"/>
      <c r="K317" s="15"/>
      <c r="L317" s="15"/>
      <c r="M317" s="15"/>
      <c r="N317" s="15"/>
      <c r="O317" s="15"/>
      <c r="P317" s="15"/>
      <c r="Q317" s="15"/>
      <c r="R317" s="15"/>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sheetData>
  <mergeCells count="2">
    <mergeCell ref="G80:I80"/>
    <mergeCell ref="G87:I87"/>
  </mergeCells>
  <printOptions horizontalCentered="1"/>
  <pageMargins left="3.937007874015748E-2" right="3.937007874015748E-2" top="0.15748031496062992" bottom="1.0236220472440944" header="0" footer="0"/>
  <pageSetup scale="6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TECNICA</vt:lpstr>
      <vt:lpstr>'FICHA TECNICA'!Títulos_a_imprimir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GAlmaraz</cp:lastModifiedBy>
  <cp:lastPrinted>2023-02-02T21:48:00Z</cp:lastPrinted>
  <dcterms:created xsi:type="dcterms:W3CDTF">2016-02-04T15:17:47Z</dcterms:created>
  <dcterms:modified xsi:type="dcterms:W3CDTF">2023-02-02T21:48:09Z</dcterms:modified>
</cp:coreProperties>
</file>